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 tabRatio="811" activeTab="3"/>
  </bookViews>
  <sheets>
    <sheet name="表1-再保险汇总-比例合约" sheetId="6" r:id="rId1"/>
    <sheet name="表1-再保险汇总-非比例合约" sheetId="10" r:id="rId2"/>
    <sheet name="表2-比例合约-合计" sheetId="7" r:id="rId3"/>
    <sheet name="表3-非比例合约-合计" sheetId="13" r:id="rId4"/>
    <sheet name="表4-临分" sheetId="14" r:id="rId5"/>
  </sheets>
  <calcPr calcId="144525"/>
</workbook>
</file>

<file path=xl/sharedStrings.xml><?xml version="1.0" encoding="utf-8"?>
<sst xmlns="http://schemas.openxmlformats.org/spreadsheetml/2006/main" count="58">
  <si>
    <t>注：本报表中的终极损失、已决赔款、IBNR准备金均包含直接理赔费用</t>
  </si>
  <si>
    <t>比例合约汇总</t>
  </si>
  <si>
    <t>公司名称：</t>
  </si>
  <si>
    <t/>
  </si>
  <si>
    <t>单位：万元</t>
  </si>
  <si>
    <t>业务年</t>
  </si>
  <si>
    <t>转分保前</t>
  </si>
  <si>
    <t>转分保后</t>
  </si>
  <si>
    <t>终极保费</t>
  </si>
  <si>
    <t>已赚保费</t>
  </si>
  <si>
    <t>已决赔款</t>
  </si>
  <si>
    <t>未决赔款准备金</t>
  </si>
  <si>
    <t>IBNR准备金</t>
  </si>
  <si>
    <t>终极损失</t>
  </si>
  <si>
    <t>以前年度</t>
  </si>
  <si>
    <t>合计</t>
  </si>
  <si>
    <t>非比例合约汇总</t>
  </si>
  <si>
    <t>比例合约-合计（转分保前）</t>
  </si>
  <si>
    <t>比例合约-合计（转分保后）</t>
  </si>
  <si>
    <t xml:space="preserve"> </t>
  </si>
  <si>
    <t xml:space="preserve">                                             1.终极保费（转分保前）</t>
  </si>
  <si>
    <t xml:space="preserve">                                             1.终极保费（转分保后）</t>
  </si>
  <si>
    <t>终极保费（转分保前）</t>
  </si>
  <si>
    <t>终极保费（转分保后）</t>
  </si>
  <si>
    <t>增速</t>
  </si>
  <si>
    <t xml:space="preserve">                                             2.终极损失（转分保前）</t>
  </si>
  <si>
    <t xml:space="preserve">                                             2.终极损失（转分保后）</t>
  </si>
  <si>
    <t>发展年         业务年</t>
  </si>
  <si>
    <t>终极损失发展因子</t>
  </si>
  <si>
    <t>终极损失/终极保费</t>
  </si>
  <si>
    <t>与初始年差异</t>
  </si>
  <si>
    <t>已赚终极损失</t>
  </si>
  <si>
    <t xml:space="preserve">                                                           3.已决赔款（转分保前）</t>
  </si>
  <si>
    <t xml:space="preserve">                                                           3.已决赔款（转分保后）</t>
  </si>
  <si>
    <t>已决赔款发展因子</t>
  </si>
  <si>
    <t>已决赔款/终极损失</t>
  </si>
  <si>
    <t xml:space="preserve">                                                           4.IBNR 准备金（转分保前）</t>
  </si>
  <si>
    <t xml:space="preserve">                                                           4.IBNR 准备金（转分保后）</t>
  </si>
  <si>
    <t>已报案损失</t>
  </si>
  <si>
    <t>IBNR 准备金（已赚终极损失-已报案损失）</t>
  </si>
  <si>
    <t>已报案损失发展因子</t>
  </si>
  <si>
    <t>已报案损失/终极损失</t>
  </si>
  <si>
    <t>IBNR/终极损失</t>
  </si>
  <si>
    <t xml:space="preserve">                                                      5.未决赔款准备金发展（转分保前）</t>
  </si>
  <si>
    <t xml:space="preserve">                                                      5.未决赔款准备金发展（转分保后）</t>
  </si>
  <si>
    <t>折现率</t>
  </si>
  <si>
    <t>未决赔款准备金（折现后）</t>
  </si>
  <si>
    <t>风险边际比例</t>
  </si>
  <si>
    <t>未决赔款准备金（折现后含风险边际）</t>
  </si>
  <si>
    <t>PR - 2012</t>
  </si>
  <si>
    <t>change</t>
  </si>
  <si>
    <t>2002 Incurred Losses</t>
  </si>
  <si>
    <t>PYD as of 2012</t>
  </si>
  <si>
    <t xml:space="preserve"> =Prior + Base Year Incurr Losses + (AY change in PR + Base Year)</t>
  </si>
  <si>
    <t>非比例合约-合计（转分保前）</t>
  </si>
  <si>
    <t>非比例合约-合计（转分保后）</t>
  </si>
  <si>
    <t>临分合约-合计（转分保前）</t>
  </si>
  <si>
    <t>临分合约-合计（转分保后）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</si>
</sst>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_);_(* \(#,##0\);_(* &quot;-&quot;??_);_(@_)"/>
    <numFmt numFmtId="177" formatCode="0.0%"/>
    <numFmt numFmtId="178" formatCode="#,##0_);\(#,##0\)"/>
    <numFmt numFmtId="179" formatCode="_(* #,##0.0000_);_(* \(#,##0.0000\);_(* &quot;-&quot;??_);_(@_)"/>
    <numFmt numFmtId="180" formatCode="&quot;$&quot;#,##0_);\(&quot;$&quot;#,##0\)"/>
    <numFmt numFmtId="181" formatCode="0.00_);[Red]\(0.00\)"/>
    <numFmt numFmtId="182" formatCode="#,##0;\-#,##0;&quot;-&quot;\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4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42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19" borderId="46" applyNumberFormat="0" applyAlignment="0" applyProtection="0">
      <alignment vertical="center"/>
    </xf>
    <xf numFmtId="0" fontId="25" fillId="19" borderId="43" applyNumberFormat="0" applyAlignment="0" applyProtection="0">
      <alignment vertical="center"/>
    </xf>
    <xf numFmtId="0" fontId="18" fillId="6" borderId="4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32" fillId="0" borderId="4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5" fillId="0" borderId="0"/>
    <xf numFmtId="0" fontId="17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/>
  </cellStyleXfs>
  <cellXfs count="1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1" xfId="0" applyFont="1" applyFill="1" applyBorder="1" applyAlignment="1"/>
    <xf numFmtId="0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left"/>
    </xf>
    <xf numFmtId="178" fontId="0" fillId="0" borderId="0" xfId="8" applyNumberFormat="1" applyFont="1" applyFill="1" applyAlignment="1" applyProtection="1">
      <protection locked="0"/>
    </xf>
    <xf numFmtId="0" fontId="0" fillId="0" borderId="4" xfId="0" applyFont="1" applyFill="1" applyBorder="1" applyAlignment="1"/>
    <xf numFmtId="177" fontId="6" fillId="0" borderId="5" xfId="11" applyNumberFormat="1" applyFont="1" applyFill="1" applyBorder="1" applyAlignment="1" applyProtection="1">
      <protection locked="0"/>
    </xf>
    <xf numFmtId="177" fontId="0" fillId="0" borderId="5" xfId="11" applyNumberFormat="1" applyFont="1" applyFill="1" applyBorder="1" applyAlignment="1"/>
    <xf numFmtId="0" fontId="0" fillId="0" borderId="0" xfId="0" applyFont="1" applyFill="1" applyBorder="1" applyAlignment="1"/>
    <xf numFmtId="177" fontId="6" fillId="0" borderId="0" xfId="11" applyNumberFormat="1" applyFont="1" applyFill="1" applyBorder="1" applyAlignment="1"/>
    <xf numFmtId="177" fontId="0" fillId="0" borderId="0" xfId="11" applyNumberFormat="1" applyFont="1" applyFill="1" applyBorder="1" applyAlignment="1"/>
    <xf numFmtId="0" fontId="1" fillId="0" borderId="0" xfId="0" applyFont="1" applyFill="1" applyAlignment="1">
      <alignment horizontal="centerContinuous"/>
    </xf>
    <xf numFmtId="0" fontId="0" fillId="0" borderId="6" xfId="0" applyFill="1" applyBorder="1" applyAlignment="1">
      <alignment vertical="center"/>
    </xf>
    <xf numFmtId="0" fontId="0" fillId="0" borderId="7" xfId="0" applyFont="1" applyFill="1" applyBorder="1" applyAlignment="1">
      <alignment horizontal="center"/>
    </xf>
    <xf numFmtId="0" fontId="0" fillId="0" borderId="0" xfId="50" applyFont="1" applyFill="1"/>
    <xf numFmtId="176" fontId="1" fillId="0" borderId="0" xfId="8" applyNumberFormat="1" applyFont="1" applyFill="1" applyAlignment="1"/>
    <xf numFmtId="176" fontId="2" fillId="0" borderId="0" xfId="8" applyNumberFormat="1" applyFont="1" applyFill="1" applyAlignment="1"/>
    <xf numFmtId="179" fontId="0" fillId="0" borderId="0" xfId="8" applyNumberFormat="1" applyFont="1" applyFill="1" applyAlignment="1"/>
    <xf numFmtId="176" fontId="0" fillId="0" borderId="0" xfId="8" applyNumberFormat="1" applyFont="1" applyFill="1" applyAlignment="1"/>
    <xf numFmtId="0" fontId="2" fillId="0" borderId="8" xfId="0" applyFont="1" applyFill="1" applyBorder="1" applyAlignment="1"/>
    <xf numFmtId="9" fontId="2" fillId="0" borderId="9" xfId="11" applyFont="1" applyFill="1" applyBorder="1" applyAlignment="1"/>
    <xf numFmtId="0" fontId="7" fillId="2" borderId="0" xfId="0" applyFont="1" applyFill="1" applyAlignment="1"/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8" fillId="2" borderId="0" xfId="0" applyNumberFormat="1" applyFont="1" applyFill="1" applyBorder="1" applyAlignment="1" applyProtection="1">
      <alignment horizontal="center"/>
      <protection locked="0"/>
    </xf>
    <xf numFmtId="180" fontId="0" fillId="0" borderId="0" xfId="8" applyNumberFormat="1" applyFont="1" applyFill="1" applyBorder="1" applyAlignment="1" applyProtection="1">
      <protection locked="0"/>
    </xf>
    <xf numFmtId="180" fontId="7" fillId="2" borderId="0" xfId="8" applyNumberFormat="1" applyFont="1" applyFill="1" applyBorder="1" applyAlignment="1" applyProtection="1">
      <protection locked="0"/>
    </xf>
    <xf numFmtId="177" fontId="0" fillId="0" borderId="11" xfId="11" applyNumberFormat="1" applyFont="1" applyFill="1" applyBorder="1" applyAlignment="1"/>
    <xf numFmtId="177" fontId="7" fillId="2" borderId="0" xfId="11" applyNumberFormat="1" applyFont="1" applyFill="1" applyBorder="1" applyAlignment="1"/>
    <xf numFmtId="0" fontId="9" fillId="2" borderId="0" xfId="0" applyFont="1" applyFill="1" applyAlignment="1"/>
    <xf numFmtId="0" fontId="8" fillId="2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8" fontId="7" fillId="2" borderId="0" xfId="8" applyNumberFormat="1" applyFont="1" applyFill="1" applyAlignment="1" applyProtection="1">
      <protection locked="0"/>
    </xf>
    <xf numFmtId="0" fontId="2" fillId="0" borderId="12" xfId="0" applyFont="1" applyFill="1" applyBorder="1" applyAlignment="1"/>
    <xf numFmtId="0" fontId="2" fillId="0" borderId="0" xfId="0" applyFont="1" applyFill="1" applyBorder="1" applyAlignment="1"/>
    <xf numFmtId="0" fontId="8" fillId="2" borderId="0" xfId="0" applyFont="1" applyFill="1" applyBorder="1" applyAlignment="1"/>
    <xf numFmtId="176" fontId="0" fillId="0" borderId="0" xfId="8" applyNumberFormat="1" applyFont="1" applyFill="1" applyAlignment="1">
      <alignment horizontal="center"/>
    </xf>
    <xf numFmtId="9" fontId="0" fillId="0" borderId="0" xfId="11" applyFont="1" applyFill="1" applyAlignment="1">
      <alignment horizontal="center"/>
    </xf>
    <xf numFmtId="177" fontId="0" fillId="0" borderId="0" xfId="11" applyNumberFormat="1" applyFont="1" applyFill="1" applyAlignment="1"/>
    <xf numFmtId="0" fontId="1" fillId="0" borderId="0" xfId="0" applyFont="1" applyFill="1" applyAlignment="1">
      <alignment horizontal="left" vertical="top" wrapText="1"/>
    </xf>
    <xf numFmtId="180" fontId="0" fillId="0" borderId="0" xfId="8" applyNumberFormat="1" applyFont="1" applyFill="1" applyAlignment="1"/>
    <xf numFmtId="180" fontId="7" fillId="2" borderId="0" xfId="8" applyNumberFormat="1" applyFont="1" applyFill="1" applyAlignment="1"/>
    <xf numFmtId="0" fontId="0" fillId="0" borderId="0" xfId="0" applyAlignment="1"/>
    <xf numFmtId="0" fontId="7" fillId="2" borderId="0" xfId="0" applyFont="1" applyFill="1" applyAlignment="1">
      <alignment horizontal="center"/>
    </xf>
    <xf numFmtId="177" fontId="7" fillId="2" borderId="0" xfId="11" applyNumberFormat="1" applyFont="1" applyFill="1" applyAlignment="1"/>
    <xf numFmtId="0" fontId="1" fillId="2" borderId="0" xfId="0" applyFont="1" applyFill="1" applyAlignment="1"/>
    <xf numFmtId="0" fontId="0" fillId="2" borderId="0" xfId="0" applyFont="1" applyFill="1" applyBorder="1" applyAlignment="1">
      <alignment horizontal="center"/>
    </xf>
    <xf numFmtId="180" fontId="0" fillId="2" borderId="0" xfId="8" applyNumberFormat="1" applyFont="1" applyFill="1" applyAlignment="1"/>
    <xf numFmtId="0" fontId="0" fillId="2" borderId="0" xfId="0" applyFill="1" applyAlignment="1"/>
    <xf numFmtId="3" fontId="0" fillId="0" borderId="0" xfId="0" applyNumberFormat="1" applyFill="1" applyAlignment="1"/>
    <xf numFmtId="0" fontId="2" fillId="0" borderId="0" xfId="0" applyFont="1" applyFill="1" applyAlignment="1">
      <alignment horizontal="right"/>
    </xf>
    <xf numFmtId="180" fontId="10" fillId="0" borderId="0" xfId="8" applyNumberFormat="1" applyFont="1" applyFill="1" applyAlignment="1"/>
    <xf numFmtId="181" fontId="0" fillId="0" borderId="0" xfId="11" applyNumberFormat="1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right" indent="1"/>
    </xf>
    <xf numFmtId="0" fontId="0" fillId="0" borderId="16" xfId="0" applyFont="1" applyFill="1" applyBorder="1" applyAlignment="1">
      <alignment horizontal="center"/>
    </xf>
    <xf numFmtId="177" fontId="2" fillId="0" borderId="0" xfId="11" applyNumberFormat="1" applyFont="1" applyFill="1" applyBorder="1" applyAlignment="1"/>
    <xf numFmtId="0" fontId="2" fillId="2" borderId="0" xfId="0" applyFont="1" applyFill="1" applyAlignment="1"/>
    <xf numFmtId="177" fontId="0" fillId="2" borderId="0" xfId="11" applyNumberFormat="1" applyFont="1" applyFill="1" applyAlignment="1"/>
    <xf numFmtId="177" fontId="0" fillId="2" borderId="0" xfId="11" applyNumberFormat="1" applyFont="1" applyFill="1" applyBorder="1" applyAlignment="1"/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right"/>
    </xf>
    <xf numFmtId="0" fontId="0" fillId="0" borderId="0" xfId="0" applyFont="1" applyFill="1" applyAlignment="1">
      <alignment horizontal="right" indent="1"/>
    </xf>
    <xf numFmtId="178" fontId="0" fillId="0" borderId="19" xfId="8" applyNumberFormat="1" applyFont="1" applyFill="1" applyBorder="1" applyAlignment="1" applyProtection="1">
      <protection locked="0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Alignment="1"/>
    <xf numFmtId="0" fontId="0" fillId="0" borderId="0" xfId="8" applyNumberFormat="1" applyFont="1" applyFill="1" applyAlignment="1"/>
    <xf numFmtId="176" fontId="0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82" fontId="11" fillId="0" borderId="28" xfId="0" applyNumberFormat="1" applyFont="1" applyFill="1" applyBorder="1" applyAlignment="1">
      <alignment vertical="center"/>
    </xf>
    <xf numFmtId="182" fontId="11" fillId="0" borderId="29" xfId="0" applyNumberFormat="1" applyFont="1" applyFill="1" applyBorder="1" applyAlignment="1">
      <alignment vertical="center"/>
    </xf>
    <xf numFmtId="182" fontId="11" fillId="0" borderId="30" xfId="0" applyNumberFormat="1" applyFont="1" applyFill="1" applyBorder="1" applyAlignment="1">
      <alignment vertical="center"/>
    </xf>
    <xf numFmtId="182" fontId="11" fillId="0" borderId="31" xfId="0" applyNumberFormat="1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182" fontId="11" fillId="0" borderId="15" xfId="0" applyNumberFormat="1" applyFont="1" applyFill="1" applyBorder="1" applyAlignment="1">
      <alignment vertical="center"/>
    </xf>
    <xf numFmtId="182" fontId="11" fillId="0" borderId="16" xfId="0" applyNumberFormat="1" applyFont="1" applyFill="1" applyBorder="1" applyAlignment="1">
      <alignment vertical="center"/>
    </xf>
    <xf numFmtId="182" fontId="11" fillId="0" borderId="25" xfId="0" applyNumberFormat="1" applyFont="1" applyFill="1" applyBorder="1" applyAlignment="1">
      <alignment vertical="center"/>
    </xf>
    <xf numFmtId="182" fontId="11" fillId="0" borderId="18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4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82" fontId="11" fillId="0" borderId="34" xfId="0" applyNumberFormat="1" applyFont="1" applyFill="1" applyBorder="1" applyAlignment="1">
      <alignment vertical="center"/>
    </xf>
    <xf numFmtId="182" fontId="11" fillId="0" borderId="35" xfId="0" applyNumberFormat="1" applyFont="1" applyFill="1" applyBorder="1" applyAlignment="1">
      <alignment vertical="center"/>
    </xf>
    <xf numFmtId="0" fontId="15" fillId="0" borderId="0" xfId="0" applyFont="1" applyAlignment="1"/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82" fontId="11" fillId="0" borderId="36" xfId="0" applyNumberFormat="1" applyFont="1" applyFill="1" applyBorder="1" applyAlignment="1">
      <alignment vertical="center"/>
    </xf>
    <xf numFmtId="182" fontId="11" fillId="0" borderId="37" xfId="0" applyNumberFormat="1" applyFont="1" applyFill="1" applyBorder="1" applyAlignment="1">
      <alignment vertical="center"/>
    </xf>
    <xf numFmtId="182" fontId="11" fillId="0" borderId="38" xfId="0" applyNumberFormat="1" applyFont="1" applyFill="1" applyBorder="1" applyAlignment="1">
      <alignment vertical="center"/>
    </xf>
    <xf numFmtId="182" fontId="11" fillId="0" borderId="39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_Cas Paid Triang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1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0</xdr:colOff>
      <xdr:row>222</xdr:row>
      <xdr:rowOff>119062</xdr:rowOff>
    </xdr:from>
    <xdr:to>
      <xdr:col>27</xdr:col>
      <xdr:colOff>11906</xdr:colOff>
      <xdr:row>222</xdr:row>
      <xdr:rowOff>152399</xdr:rowOff>
    </xdr:to>
    <xdr:cxnSp>
      <xdr:nvCxnSpPr>
        <xdr:cNvPr id="2" name="Straight Arrow Connector 3"/>
        <xdr:cNvCxnSpPr/>
      </xdr:nvCxnSpPr>
      <xdr:spPr>
        <a:xfrm flipV="1">
          <a:off x="25298400" y="40325675"/>
          <a:ext cx="1143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0</xdr:colOff>
      <xdr:row>210</xdr:row>
      <xdr:rowOff>119062</xdr:rowOff>
    </xdr:from>
    <xdr:to>
      <xdr:col>27</xdr:col>
      <xdr:colOff>11906</xdr:colOff>
      <xdr:row>210</xdr:row>
      <xdr:rowOff>152399</xdr:rowOff>
    </xdr:to>
    <xdr:cxnSp>
      <xdr:nvCxnSpPr>
        <xdr:cNvPr id="3" name="Straight Arrow Connector 3"/>
        <xdr:cNvCxnSpPr/>
      </xdr:nvCxnSpPr>
      <xdr:spPr>
        <a:xfrm flipV="1">
          <a:off x="25298400" y="38485445"/>
          <a:ext cx="1143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210</xdr:row>
      <xdr:rowOff>119062</xdr:rowOff>
    </xdr:from>
    <xdr:to>
      <xdr:col>27</xdr:col>
      <xdr:colOff>11906</xdr:colOff>
      <xdr:row>210</xdr:row>
      <xdr:rowOff>152399</xdr:rowOff>
    </xdr:to>
    <xdr:cxnSp>
      <xdr:nvCxnSpPr>
        <xdr:cNvPr id="4" name="Straight Arrow Connector 3"/>
        <xdr:cNvCxnSpPr/>
      </xdr:nvCxnSpPr>
      <xdr:spPr>
        <a:xfrm flipV="1">
          <a:off x="25298400" y="38485445"/>
          <a:ext cx="1143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0</xdr:colOff>
      <xdr:row>210</xdr:row>
      <xdr:rowOff>119062</xdr:rowOff>
    </xdr:from>
    <xdr:to>
      <xdr:col>27</xdr:col>
      <xdr:colOff>11906</xdr:colOff>
      <xdr:row>210</xdr:row>
      <xdr:rowOff>152399</xdr:rowOff>
    </xdr:to>
    <xdr:cxnSp>
      <xdr:nvCxnSpPr>
        <xdr:cNvPr id="2" name="Straight Arrow Connector 3"/>
        <xdr:cNvCxnSpPr/>
      </xdr:nvCxnSpPr>
      <xdr:spPr>
        <a:xfrm flipV="1">
          <a:off x="25298400" y="38399720"/>
          <a:ext cx="1143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210</xdr:row>
      <xdr:rowOff>119062</xdr:rowOff>
    </xdr:from>
    <xdr:to>
      <xdr:col>27</xdr:col>
      <xdr:colOff>11906</xdr:colOff>
      <xdr:row>210</xdr:row>
      <xdr:rowOff>152399</xdr:rowOff>
    </xdr:to>
    <xdr:cxnSp>
      <xdr:nvCxnSpPr>
        <xdr:cNvPr id="4" name="Straight Arrow Connector 3"/>
        <xdr:cNvCxnSpPr/>
      </xdr:nvCxnSpPr>
      <xdr:spPr>
        <a:xfrm flipV="1">
          <a:off x="25298400" y="38399720"/>
          <a:ext cx="1143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210</xdr:row>
      <xdr:rowOff>119062</xdr:rowOff>
    </xdr:from>
    <xdr:to>
      <xdr:col>27</xdr:col>
      <xdr:colOff>11906</xdr:colOff>
      <xdr:row>210</xdr:row>
      <xdr:rowOff>152399</xdr:rowOff>
    </xdr:to>
    <xdr:cxnSp>
      <xdr:nvCxnSpPr>
        <xdr:cNvPr id="5" name="Straight Arrow Connector 3"/>
        <xdr:cNvCxnSpPr/>
      </xdr:nvCxnSpPr>
      <xdr:spPr>
        <a:xfrm flipV="1">
          <a:off x="25298400" y="38399720"/>
          <a:ext cx="1143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1"/>
  <sheetViews>
    <sheetView workbookViewId="0">
      <selection activeCell="D9" sqref="D9"/>
    </sheetView>
  </sheetViews>
  <sheetFormatPr defaultColWidth="9" defaultRowHeight="14"/>
  <cols>
    <col min="2" max="2" width="14" customWidth="1"/>
    <col min="3" max="5" width="9" customWidth="1"/>
    <col min="6" max="6" width="15.0909090909091" customWidth="1"/>
    <col min="7" max="7" width="11.1727272727273" customWidth="1"/>
    <col min="8" max="11" width="9" customWidth="1"/>
    <col min="12" max="12" width="15.0909090909091" customWidth="1"/>
    <col min="13" max="13" width="11.1727272727273" customWidth="1"/>
    <col min="14" max="14" width="9.62727272727273" customWidth="1"/>
    <col min="15" max="15" width="18.9090909090909" customWidth="1"/>
  </cols>
  <sheetData>
    <row r="1" spans="1:2">
      <c r="A1" s="6"/>
      <c r="B1" s="6" t="s">
        <v>0</v>
      </c>
    </row>
    <row r="2" ht="25.5" spans="2:14">
      <c r="B2" s="82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6.5" customHeight="1" spans="2:14">
      <c r="B3" t="s">
        <v>2</v>
      </c>
      <c r="C3" s="84"/>
      <c r="D3" s="85" t="s">
        <v>3</v>
      </c>
      <c r="E3" s="85"/>
      <c r="F3" s="85"/>
      <c r="G3" s="85"/>
      <c r="H3" s="85" t="s">
        <v>3</v>
      </c>
      <c r="N3" s="110" t="s">
        <v>4</v>
      </c>
    </row>
    <row r="4" ht="16.5" customHeight="1" spans="2:14">
      <c r="B4" s="86" t="s">
        <v>5</v>
      </c>
      <c r="C4" s="87" t="s">
        <v>6</v>
      </c>
      <c r="D4" s="88"/>
      <c r="E4" s="89"/>
      <c r="F4" s="89"/>
      <c r="G4" s="89"/>
      <c r="H4" s="90"/>
      <c r="I4" s="124" t="s">
        <v>7</v>
      </c>
      <c r="J4" s="111"/>
      <c r="K4" s="111"/>
      <c r="L4" s="111"/>
      <c r="M4" s="112"/>
      <c r="N4" s="113"/>
    </row>
    <row r="5" ht="16.5" customHeight="1" spans="2:14">
      <c r="B5" s="91"/>
      <c r="C5" s="117" t="s">
        <v>8</v>
      </c>
      <c r="D5" s="118" t="s">
        <v>9</v>
      </c>
      <c r="E5" s="118" t="s">
        <v>10</v>
      </c>
      <c r="F5" s="118" t="s">
        <v>11</v>
      </c>
      <c r="G5" s="118" t="s">
        <v>12</v>
      </c>
      <c r="H5" s="119" t="s">
        <v>13</v>
      </c>
      <c r="I5" s="117" t="s">
        <v>8</v>
      </c>
      <c r="J5" s="118" t="s">
        <v>9</v>
      </c>
      <c r="K5" s="118" t="s">
        <v>10</v>
      </c>
      <c r="L5" s="118" t="s">
        <v>11</v>
      </c>
      <c r="M5" s="118" t="s">
        <v>12</v>
      </c>
      <c r="N5" s="119" t="s">
        <v>13</v>
      </c>
    </row>
    <row r="6" ht="16.5" customHeight="1" spans="2:14">
      <c r="B6" s="96" t="s">
        <v>14</v>
      </c>
      <c r="C6" s="120"/>
      <c r="D6" s="121"/>
      <c r="E6" s="122"/>
      <c r="F6" s="122"/>
      <c r="G6" s="122"/>
      <c r="H6" s="123"/>
      <c r="I6" s="120"/>
      <c r="J6" s="121"/>
      <c r="K6" s="122"/>
      <c r="L6" s="122"/>
      <c r="M6" s="122"/>
      <c r="N6" s="123"/>
    </row>
    <row r="7" ht="16.5" customHeight="1" spans="2:14">
      <c r="B7" s="101">
        <v>2007</v>
      </c>
      <c r="C7" s="97"/>
      <c r="D7" s="98"/>
      <c r="E7" s="99"/>
      <c r="F7" s="99"/>
      <c r="G7" s="99"/>
      <c r="H7" s="100"/>
      <c r="I7" s="97"/>
      <c r="J7" s="114"/>
      <c r="K7" s="114"/>
      <c r="L7" s="114"/>
      <c r="M7" s="98"/>
      <c r="N7" s="100"/>
    </row>
    <row r="8" ht="16.5" customHeight="1" spans="2:14">
      <c r="B8" s="101">
        <v>2008</v>
      </c>
      <c r="C8" s="97"/>
      <c r="D8" s="98"/>
      <c r="E8" s="99"/>
      <c r="F8" s="99"/>
      <c r="G8" s="99"/>
      <c r="H8" s="100"/>
      <c r="I8" s="97"/>
      <c r="J8" s="114"/>
      <c r="K8" s="114"/>
      <c r="L8" s="114"/>
      <c r="M8" s="98"/>
      <c r="N8" s="100"/>
    </row>
    <row r="9" ht="16.5" customHeight="1" spans="2:14">
      <c r="B9" s="101">
        <v>2009</v>
      </c>
      <c r="C9" s="97"/>
      <c r="D9" s="98"/>
      <c r="E9" s="99"/>
      <c r="F9" s="99"/>
      <c r="G9" s="99"/>
      <c r="H9" s="100"/>
      <c r="I9" s="97"/>
      <c r="J9" s="114"/>
      <c r="K9" s="114"/>
      <c r="L9" s="114"/>
      <c r="M9" s="98"/>
      <c r="N9" s="100"/>
    </row>
    <row r="10" ht="16.5" customHeight="1" spans="2:14">
      <c r="B10" s="101">
        <v>2010</v>
      </c>
      <c r="C10" s="97"/>
      <c r="D10" s="98"/>
      <c r="E10" s="99"/>
      <c r="F10" s="99"/>
      <c r="G10" s="99"/>
      <c r="H10" s="100"/>
      <c r="I10" s="97"/>
      <c r="J10" s="114"/>
      <c r="K10" s="114"/>
      <c r="L10" s="114"/>
      <c r="M10" s="98"/>
      <c r="N10" s="100"/>
    </row>
    <row r="11" ht="16.5" customHeight="1" spans="2:14">
      <c r="B11" s="101">
        <v>2011</v>
      </c>
      <c r="C11" s="97"/>
      <c r="D11" s="98"/>
      <c r="E11" s="99"/>
      <c r="F11" s="99"/>
      <c r="G11" s="99"/>
      <c r="H11" s="100"/>
      <c r="I11" s="97"/>
      <c r="J11" s="114"/>
      <c r="K11" s="114"/>
      <c r="L11" s="114"/>
      <c r="M11" s="98"/>
      <c r="N11" s="100"/>
    </row>
    <row r="12" ht="16.5" customHeight="1" spans="2:14">
      <c r="B12" s="101">
        <v>2012</v>
      </c>
      <c r="C12" s="97"/>
      <c r="D12" s="98"/>
      <c r="E12" s="99"/>
      <c r="F12" s="99"/>
      <c r="G12" s="99"/>
      <c r="H12" s="100"/>
      <c r="I12" s="97"/>
      <c r="J12" s="114"/>
      <c r="K12" s="114"/>
      <c r="L12" s="114"/>
      <c r="M12" s="98"/>
      <c r="N12" s="100"/>
    </row>
    <row r="13" ht="16.5" customHeight="1" spans="2:14">
      <c r="B13" s="101">
        <v>2013</v>
      </c>
      <c r="C13" s="97"/>
      <c r="D13" s="98"/>
      <c r="E13" s="99"/>
      <c r="F13" s="99"/>
      <c r="G13" s="99"/>
      <c r="H13" s="100"/>
      <c r="I13" s="97"/>
      <c r="J13" s="114"/>
      <c r="K13" s="114"/>
      <c r="L13" s="114"/>
      <c r="M13" s="98"/>
      <c r="N13" s="100"/>
    </row>
    <row r="14" ht="16.5" customHeight="1" spans="2:14">
      <c r="B14" s="101">
        <v>2014</v>
      </c>
      <c r="C14" s="97"/>
      <c r="D14" s="98"/>
      <c r="E14" s="99"/>
      <c r="F14" s="99"/>
      <c r="G14" s="99"/>
      <c r="H14" s="100"/>
      <c r="I14" s="97"/>
      <c r="J14" s="114"/>
      <c r="K14" s="114"/>
      <c r="L14" s="114"/>
      <c r="M14" s="98"/>
      <c r="N14" s="100"/>
    </row>
    <row r="15" ht="16.5" customHeight="1" spans="2:14">
      <c r="B15" s="101">
        <v>2015</v>
      </c>
      <c r="C15" s="97"/>
      <c r="D15" s="98"/>
      <c r="E15" s="99"/>
      <c r="F15" s="99"/>
      <c r="G15" s="99"/>
      <c r="H15" s="100"/>
      <c r="I15" s="97"/>
      <c r="J15" s="114"/>
      <c r="K15" s="114"/>
      <c r="L15" s="114"/>
      <c r="M15" s="98"/>
      <c r="N15" s="100"/>
    </row>
    <row r="16" ht="16.5" customHeight="1" spans="2:14">
      <c r="B16" s="101">
        <v>2016</v>
      </c>
      <c r="C16" s="97"/>
      <c r="D16" s="98"/>
      <c r="E16" s="99"/>
      <c r="F16" s="99"/>
      <c r="G16" s="99"/>
      <c r="H16" s="100"/>
      <c r="I16" s="97"/>
      <c r="J16" s="114"/>
      <c r="K16" s="114"/>
      <c r="L16" s="114"/>
      <c r="M16" s="98"/>
      <c r="N16" s="100"/>
    </row>
    <row r="17" ht="16.5" customHeight="1" spans="2:14">
      <c r="B17" s="102" t="s">
        <v>15</v>
      </c>
      <c r="C17" s="103"/>
      <c r="D17" s="104"/>
      <c r="E17" s="105"/>
      <c r="F17" s="105"/>
      <c r="G17" s="105"/>
      <c r="H17" s="106"/>
      <c r="I17" s="103"/>
      <c r="J17" s="115"/>
      <c r="K17" s="115"/>
      <c r="L17" s="115"/>
      <c r="M17" s="104"/>
      <c r="N17" s="106"/>
    </row>
    <row r="20" spans="2:16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16"/>
    </row>
    <row r="21" spans="2:16">
      <c r="B21" s="109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16"/>
    </row>
  </sheetData>
  <mergeCells count="4">
    <mergeCell ref="B2:N2"/>
    <mergeCell ref="C4:H4"/>
    <mergeCell ref="I4:N4"/>
    <mergeCell ref="B4:B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1"/>
  <sheetViews>
    <sheetView workbookViewId="0">
      <selection activeCell="F14" sqref="F14"/>
    </sheetView>
  </sheetViews>
  <sheetFormatPr defaultColWidth="9" defaultRowHeight="14"/>
  <cols>
    <col min="2" max="2" width="14" customWidth="1"/>
    <col min="3" max="5" width="9" customWidth="1"/>
    <col min="6" max="6" width="15.0909090909091" customWidth="1"/>
    <col min="7" max="7" width="11.1727272727273" customWidth="1"/>
    <col min="8" max="11" width="9" customWidth="1"/>
    <col min="12" max="12" width="15.0909090909091" customWidth="1"/>
    <col min="13" max="13" width="11.1727272727273" customWidth="1"/>
    <col min="14" max="14" width="9.62727272727273" customWidth="1"/>
    <col min="15" max="15" width="18.9090909090909" customWidth="1"/>
  </cols>
  <sheetData>
    <row r="1" spans="1:2">
      <c r="A1" s="6"/>
      <c r="B1" s="6" t="s">
        <v>0</v>
      </c>
    </row>
    <row r="2" ht="25.5" spans="2:14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6.5" customHeight="1" spans="2:14">
      <c r="B3" t="s">
        <v>2</v>
      </c>
      <c r="C3" s="84"/>
      <c r="D3" s="85" t="s">
        <v>3</v>
      </c>
      <c r="E3" s="85"/>
      <c r="F3" s="85"/>
      <c r="G3" s="85"/>
      <c r="H3" s="85" t="s">
        <v>3</v>
      </c>
      <c r="N3" s="110" t="s">
        <v>4</v>
      </c>
    </row>
    <row r="4" ht="16.5" customHeight="1" spans="2:14">
      <c r="B4" s="86" t="s">
        <v>5</v>
      </c>
      <c r="C4" s="87" t="s">
        <v>6</v>
      </c>
      <c r="D4" s="88"/>
      <c r="E4" s="89"/>
      <c r="F4" s="89"/>
      <c r="G4" s="89"/>
      <c r="H4" s="90"/>
      <c r="I4" s="111" t="s">
        <v>7</v>
      </c>
      <c r="J4" s="111"/>
      <c r="K4" s="111"/>
      <c r="L4" s="111"/>
      <c r="M4" s="112"/>
      <c r="N4" s="113"/>
    </row>
    <row r="5" ht="16.5" customHeight="1" spans="2:14">
      <c r="B5" s="91"/>
      <c r="C5" s="92" t="s">
        <v>8</v>
      </c>
      <c r="D5" s="93" t="s">
        <v>9</v>
      </c>
      <c r="E5" s="94" t="s">
        <v>10</v>
      </c>
      <c r="F5" s="94" t="s">
        <v>11</v>
      </c>
      <c r="G5" s="94" t="s">
        <v>12</v>
      </c>
      <c r="H5" s="95" t="s">
        <v>13</v>
      </c>
      <c r="I5" s="92" t="s">
        <v>8</v>
      </c>
      <c r="J5" s="93" t="s">
        <v>9</v>
      </c>
      <c r="K5" s="94" t="s">
        <v>10</v>
      </c>
      <c r="L5" s="94" t="s">
        <v>11</v>
      </c>
      <c r="M5" s="94" t="s">
        <v>12</v>
      </c>
      <c r="N5" s="95" t="s">
        <v>13</v>
      </c>
    </row>
    <row r="6" ht="16.5" customHeight="1" spans="2:14">
      <c r="B6" s="96" t="s">
        <v>14</v>
      </c>
      <c r="C6" s="97"/>
      <c r="D6" s="98"/>
      <c r="E6" s="99"/>
      <c r="F6" s="99"/>
      <c r="G6" s="99"/>
      <c r="H6" s="100"/>
      <c r="I6" s="97"/>
      <c r="J6" s="98"/>
      <c r="K6" s="99"/>
      <c r="L6" s="99"/>
      <c r="M6" s="99"/>
      <c r="N6" s="100"/>
    </row>
    <row r="7" ht="16.5" customHeight="1" spans="2:14">
      <c r="B7" s="101">
        <v>2007</v>
      </c>
      <c r="C7" s="97"/>
      <c r="D7" s="98"/>
      <c r="E7" s="99"/>
      <c r="F7" s="99"/>
      <c r="G7" s="99"/>
      <c r="H7" s="100"/>
      <c r="I7" s="114"/>
      <c r="J7" s="114"/>
      <c r="K7" s="114"/>
      <c r="L7" s="114"/>
      <c r="M7" s="98"/>
      <c r="N7" s="100"/>
    </row>
    <row r="8" ht="16.5" customHeight="1" spans="2:14">
      <c r="B8" s="101">
        <v>2008</v>
      </c>
      <c r="C8" s="97"/>
      <c r="D8" s="98"/>
      <c r="E8" s="99"/>
      <c r="F8" s="99"/>
      <c r="G8" s="99"/>
      <c r="H8" s="100"/>
      <c r="I8" s="114"/>
      <c r="J8" s="114"/>
      <c r="K8" s="114"/>
      <c r="L8" s="114"/>
      <c r="M8" s="98"/>
      <c r="N8" s="100"/>
    </row>
    <row r="9" ht="16.5" customHeight="1" spans="2:14">
      <c r="B9" s="101">
        <v>2009</v>
      </c>
      <c r="C9" s="97"/>
      <c r="D9" s="98"/>
      <c r="E9" s="99"/>
      <c r="F9" s="99"/>
      <c r="G9" s="99"/>
      <c r="H9" s="100"/>
      <c r="I9" s="114"/>
      <c r="J9" s="114"/>
      <c r="K9" s="114"/>
      <c r="L9" s="114"/>
      <c r="M9" s="98"/>
      <c r="N9" s="100"/>
    </row>
    <row r="10" ht="16.5" customHeight="1" spans="2:14">
      <c r="B10" s="101">
        <v>2010</v>
      </c>
      <c r="C10" s="97"/>
      <c r="D10" s="98"/>
      <c r="E10" s="99"/>
      <c r="F10" s="99"/>
      <c r="G10" s="99"/>
      <c r="H10" s="100"/>
      <c r="I10" s="114"/>
      <c r="J10" s="114"/>
      <c r="K10" s="114"/>
      <c r="L10" s="114"/>
      <c r="M10" s="98"/>
      <c r="N10" s="100"/>
    </row>
    <row r="11" ht="16.5" customHeight="1" spans="2:14">
      <c r="B11" s="101">
        <v>2011</v>
      </c>
      <c r="C11" s="97"/>
      <c r="D11" s="98"/>
      <c r="E11" s="99"/>
      <c r="F11" s="99"/>
      <c r="G11" s="99"/>
      <c r="H11" s="100"/>
      <c r="I11" s="114"/>
      <c r="J11" s="114"/>
      <c r="K11" s="114"/>
      <c r="L11" s="114"/>
      <c r="M11" s="98"/>
      <c r="N11" s="100"/>
    </row>
    <row r="12" ht="16.5" customHeight="1" spans="2:14">
      <c r="B12" s="101">
        <v>2012</v>
      </c>
      <c r="C12" s="97"/>
      <c r="D12" s="98"/>
      <c r="E12" s="99"/>
      <c r="F12" s="99"/>
      <c r="G12" s="99"/>
      <c r="H12" s="100"/>
      <c r="I12" s="114"/>
      <c r="J12" s="114"/>
      <c r="K12" s="114"/>
      <c r="L12" s="114"/>
      <c r="M12" s="98"/>
      <c r="N12" s="100"/>
    </row>
    <row r="13" ht="16.5" customHeight="1" spans="2:14">
      <c r="B13" s="101">
        <v>2013</v>
      </c>
      <c r="C13" s="97"/>
      <c r="D13" s="98"/>
      <c r="E13" s="99"/>
      <c r="F13" s="99"/>
      <c r="G13" s="99"/>
      <c r="H13" s="100"/>
      <c r="I13" s="114"/>
      <c r="J13" s="114"/>
      <c r="K13" s="114"/>
      <c r="L13" s="114"/>
      <c r="M13" s="98"/>
      <c r="N13" s="100"/>
    </row>
    <row r="14" ht="16.5" customHeight="1" spans="2:14">
      <c r="B14" s="101">
        <v>2014</v>
      </c>
      <c r="C14" s="97"/>
      <c r="D14" s="98"/>
      <c r="E14" s="99"/>
      <c r="F14" s="99"/>
      <c r="G14" s="99"/>
      <c r="H14" s="100"/>
      <c r="I14" s="114"/>
      <c r="J14" s="114"/>
      <c r="K14" s="114"/>
      <c r="L14" s="114"/>
      <c r="M14" s="98"/>
      <c r="N14" s="100"/>
    </row>
    <row r="15" ht="16.5" customHeight="1" spans="2:14">
      <c r="B15" s="101">
        <v>2015</v>
      </c>
      <c r="C15" s="97"/>
      <c r="D15" s="98"/>
      <c r="E15" s="99"/>
      <c r="F15" s="99"/>
      <c r="G15" s="99"/>
      <c r="H15" s="100"/>
      <c r="I15" s="114"/>
      <c r="J15" s="114"/>
      <c r="K15" s="114"/>
      <c r="L15" s="114"/>
      <c r="M15" s="98"/>
      <c r="N15" s="100"/>
    </row>
    <row r="16" ht="16.5" customHeight="1" spans="2:14">
      <c r="B16" s="101">
        <v>2016</v>
      </c>
      <c r="C16" s="97"/>
      <c r="D16" s="98"/>
      <c r="E16" s="99"/>
      <c r="F16" s="99"/>
      <c r="G16" s="99"/>
      <c r="H16" s="100"/>
      <c r="I16" s="114"/>
      <c r="J16" s="114"/>
      <c r="K16" s="114"/>
      <c r="L16" s="114"/>
      <c r="M16" s="98"/>
      <c r="N16" s="100"/>
    </row>
    <row r="17" ht="16.5" customHeight="1" spans="2:14">
      <c r="B17" s="102" t="s">
        <v>15</v>
      </c>
      <c r="C17" s="103"/>
      <c r="D17" s="104"/>
      <c r="E17" s="105"/>
      <c r="F17" s="105"/>
      <c r="G17" s="105"/>
      <c r="H17" s="106"/>
      <c r="I17" s="115"/>
      <c r="J17" s="115"/>
      <c r="K17" s="115"/>
      <c r="L17" s="115"/>
      <c r="M17" s="104"/>
      <c r="N17" s="106"/>
    </row>
    <row r="20" spans="2:16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16"/>
    </row>
    <row r="21" spans="2:16">
      <c r="B21" s="109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16"/>
    </row>
  </sheetData>
  <mergeCells count="4">
    <mergeCell ref="B2:N2"/>
    <mergeCell ref="C4:H4"/>
    <mergeCell ref="I4:N4"/>
    <mergeCell ref="B4:B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246"/>
  <sheetViews>
    <sheetView topLeftCell="P1" workbookViewId="0">
      <selection activeCell="F12" sqref="F12"/>
    </sheetView>
  </sheetViews>
  <sheetFormatPr defaultColWidth="9" defaultRowHeight="14"/>
  <cols>
    <col min="1" max="1" width="10.3636363636364" style="4" customWidth="1"/>
    <col min="2" max="2" width="21" style="4" customWidth="1"/>
    <col min="3" max="12" width="13.8181818181818" style="4" customWidth="1"/>
    <col min="13" max="13" width="11.3636363636364" style="4" customWidth="1"/>
    <col min="14" max="14" width="0.363636363636364" style="5" customWidth="1"/>
    <col min="15" max="15" width="10.3636363636364" style="4" customWidth="1"/>
    <col min="16" max="16" width="21" style="4" customWidth="1"/>
    <col min="17" max="26" width="13.8181818181818" style="4" customWidth="1"/>
    <col min="27" max="27" width="11.3636363636364" style="4" customWidth="1"/>
    <col min="28" max="28" width="11.6272727272727" style="4" customWidth="1"/>
    <col min="29" max="29" width="10.8181818181818" style="4" customWidth="1"/>
    <col min="30" max="30" width="11.0909090909091" style="4" customWidth="1"/>
    <col min="31" max="31" width="11.1727272727273" style="4" customWidth="1"/>
    <col min="32" max="32" width="12" style="4" customWidth="1"/>
    <col min="33" max="33" width="9.90909090909091" style="4" customWidth="1"/>
    <col min="34" max="34" width="8" style="4" customWidth="1"/>
    <col min="35" max="35" width="9" style="4"/>
    <col min="36" max="36" width="9" style="4" customWidth="1"/>
    <col min="37" max="37" width="9.62727272727273" style="4" customWidth="1"/>
    <col min="38" max="38" width="9.90909090909091" style="4" customWidth="1"/>
    <col min="39" max="16384" width="9" style="4"/>
  </cols>
  <sheetData>
    <row r="1" spans="2:16">
      <c r="B1" s="6" t="s">
        <v>0</v>
      </c>
      <c r="P1" s="6" t="s">
        <v>0</v>
      </c>
    </row>
    <row r="2" ht="32.25" customHeight="1" spans="1:27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7" t="s">
        <v>18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5" spans="3:21">
      <c r="C3" s="4" t="s">
        <v>19</v>
      </c>
      <c r="G3" s="1"/>
      <c r="N3" s="30"/>
      <c r="Q3" s="4" t="s">
        <v>19</v>
      </c>
      <c r="U3" s="1"/>
    </row>
    <row r="4" spans="1:26">
      <c r="A4" s="8"/>
      <c r="B4" t="s">
        <v>2</v>
      </c>
      <c r="L4" s="4" t="s">
        <v>4</v>
      </c>
      <c r="N4" s="30"/>
      <c r="O4" s="8"/>
      <c r="P4" t="s">
        <v>2</v>
      </c>
      <c r="Z4" s="4" t="s">
        <v>4</v>
      </c>
    </row>
    <row r="5" ht="17.5" spans="1:26">
      <c r="A5" s="8"/>
      <c r="B5" s="9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N5" s="30"/>
      <c r="O5" s="8"/>
      <c r="P5" s="9" t="s">
        <v>21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ht="14.75" spans="1:16">
      <c r="A6" s="8"/>
      <c r="B6"/>
      <c r="N6" s="30"/>
      <c r="O6" s="8"/>
      <c r="P6"/>
    </row>
    <row r="7" spans="2:27">
      <c r="B7" s="10" t="s">
        <v>5</v>
      </c>
      <c r="C7" s="11">
        <v>2007</v>
      </c>
      <c r="D7" s="11">
        <v>2008</v>
      </c>
      <c r="E7" s="11">
        <v>2009</v>
      </c>
      <c r="F7" s="11">
        <v>2010</v>
      </c>
      <c r="G7" s="11">
        <v>2011</v>
      </c>
      <c r="H7" s="11">
        <v>2012</v>
      </c>
      <c r="I7" s="11">
        <v>2013</v>
      </c>
      <c r="J7" s="11">
        <v>2014</v>
      </c>
      <c r="K7" s="11">
        <v>2015</v>
      </c>
      <c r="L7" s="31">
        <v>2016</v>
      </c>
      <c r="M7" s="32"/>
      <c r="N7" s="33"/>
      <c r="P7" s="10" t="s">
        <v>5</v>
      </c>
      <c r="Q7" s="11">
        <v>2007</v>
      </c>
      <c r="R7" s="11">
        <v>2008</v>
      </c>
      <c r="S7" s="11">
        <v>2009</v>
      </c>
      <c r="T7" s="11">
        <v>2010</v>
      </c>
      <c r="U7" s="11">
        <v>2011</v>
      </c>
      <c r="V7" s="11">
        <v>2012</v>
      </c>
      <c r="W7" s="11">
        <v>2013</v>
      </c>
      <c r="X7" s="11">
        <v>2014</v>
      </c>
      <c r="Y7" s="11">
        <v>2015</v>
      </c>
      <c r="Z7" s="31">
        <v>2016</v>
      </c>
      <c r="AA7" s="32"/>
    </row>
    <row r="8" spans="2:27">
      <c r="B8" s="12" t="s">
        <v>22</v>
      </c>
      <c r="C8" s="13">
        <v>10493072.64004</v>
      </c>
      <c r="D8" s="13">
        <v>10318545.7165</v>
      </c>
      <c r="E8" s="13">
        <v>9913677.9736</v>
      </c>
      <c r="F8" s="13">
        <v>9696666.36092</v>
      </c>
      <c r="G8" s="13">
        <v>9870966.814464</v>
      </c>
      <c r="H8" s="13">
        <v>9890050.62614</v>
      </c>
      <c r="I8" s="13">
        <v>9883602.7713</v>
      </c>
      <c r="J8" s="13">
        <v>10096686</v>
      </c>
      <c r="K8" s="13">
        <v>10334931.82179</v>
      </c>
      <c r="L8" s="75">
        <v>10516733.64437</v>
      </c>
      <c r="M8" s="34"/>
      <c r="N8" s="35"/>
      <c r="P8" s="12" t="s">
        <v>23</v>
      </c>
      <c r="Q8" s="13">
        <v>10493072.64004</v>
      </c>
      <c r="R8" s="13">
        <v>10318545.7165</v>
      </c>
      <c r="S8" s="13">
        <v>9913677.9736</v>
      </c>
      <c r="T8" s="13">
        <v>9696666.36092</v>
      </c>
      <c r="U8" s="13">
        <v>9870966.814464</v>
      </c>
      <c r="V8" s="13">
        <v>9890050.62614</v>
      </c>
      <c r="W8" s="13">
        <v>9883602.7713</v>
      </c>
      <c r="X8" s="13">
        <v>10096686</v>
      </c>
      <c r="Y8" s="13">
        <v>10334931.82179</v>
      </c>
      <c r="Z8" s="75">
        <v>10516733.64437</v>
      </c>
      <c r="AA8" s="34"/>
    </row>
    <row r="9" ht="14.75" spans="2:27">
      <c r="B9" s="14" t="s">
        <v>24</v>
      </c>
      <c r="C9" s="15">
        <v>0.0177963895627751</v>
      </c>
      <c r="D9" s="16">
        <f t="shared" ref="D9:L9" si="0">D8/C8-1</f>
        <v>-0.0166325850899032</v>
      </c>
      <c r="E9" s="16">
        <f t="shared" si="0"/>
        <v>-0.0392368996585041</v>
      </c>
      <c r="F9" s="16">
        <f t="shared" si="0"/>
        <v>-0.0218901212302737</v>
      </c>
      <c r="G9" s="16">
        <f t="shared" si="0"/>
        <v>0.0179752965665059</v>
      </c>
      <c r="H9" s="16">
        <f t="shared" si="0"/>
        <v>0.00193332750830799</v>
      </c>
      <c r="I9" s="16">
        <f t="shared" si="0"/>
        <v>-0.000651953673822536</v>
      </c>
      <c r="J9" s="16">
        <f t="shared" si="0"/>
        <v>0.0215592667603715</v>
      </c>
      <c r="K9" s="16">
        <f t="shared" si="0"/>
        <v>0.0235964376618227</v>
      </c>
      <c r="L9" s="36">
        <f t="shared" si="0"/>
        <v>0.0175910035706954</v>
      </c>
      <c r="M9" s="19"/>
      <c r="N9" s="37"/>
      <c r="P9" s="14" t="s">
        <v>24</v>
      </c>
      <c r="Q9" s="15">
        <v>0.0177963895627751</v>
      </c>
      <c r="R9" s="16">
        <f t="shared" ref="R9" si="1">R8/Q8-1</f>
        <v>-0.0166325850899032</v>
      </c>
      <c r="S9" s="16">
        <f t="shared" ref="S9" si="2">S8/R8-1</f>
        <v>-0.0392368996585041</v>
      </c>
      <c r="T9" s="16">
        <f t="shared" ref="T9" si="3">T8/S8-1</f>
        <v>-0.0218901212302737</v>
      </c>
      <c r="U9" s="16">
        <f t="shared" ref="U9" si="4">U8/T8-1</f>
        <v>0.0179752965665059</v>
      </c>
      <c r="V9" s="16">
        <f t="shared" ref="V9" si="5">V8/U8-1</f>
        <v>0.00193332750830799</v>
      </c>
      <c r="W9" s="16">
        <f t="shared" ref="W9" si="6">W8/V8-1</f>
        <v>-0.000651953673822536</v>
      </c>
      <c r="X9" s="16">
        <f t="shared" ref="X9" si="7">X8/W8-1</f>
        <v>0.0215592667603715</v>
      </c>
      <c r="Y9" s="16">
        <f t="shared" ref="Y9" si="8">Y8/X8-1</f>
        <v>0.0235964376618227</v>
      </c>
      <c r="Z9" s="36">
        <f t="shared" ref="Z9" si="9">Z8/Y8-1</f>
        <v>0.0175910035706954</v>
      </c>
      <c r="AA9" s="19"/>
    </row>
    <row r="10" spans="1:27">
      <c r="A10" s="17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7"/>
      <c r="O10" s="17"/>
      <c r="P10" s="17"/>
      <c r="Q10" s="18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="1" customFormat="1" ht="17.5" spans="1:26">
      <c r="A11" s="20"/>
      <c r="B11" s="9" t="s">
        <v>25</v>
      </c>
      <c r="C11" s="9"/>
      <c r="D11" s="9"/>
      <c r="E11" s="9"/>
      <c r="F11" s="9"/>
      <c r="G11" s="9"/>
      <c r="H11" s="9"/>
      <c r="I11" s="9"/>
      <c r="J11" s="9"/>
      <c r="K11" s="9"/>
      <c r="L11" s="9"/>
      <c r="N11" s="38"/>
      <c r="O11" s="20"/>
      <c r="P11" s="9" t="s">
        <v>26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="2" customFormat="1" ht="15" spans="3:17">
      <c r="C12" s="1" t="s">
        <v>13</v>
      </c>
      <c r="N12" s="39"/>
      <c r="Q12" s="1" t="s">
        <v>13</v>
      </c>
    </row>
    <row r="13" ht="20.25" customHeight="1" spans="2:27">
      <c r="B13" s="21" t="s">
        <v>27</v>
      </c>
      <c r="C13" s="22">
        <f t="shared" ref="C13:L13" si="10">C$7</f>
        <v>2007</v>
      </c>
      <c r="D13" s="22">
        <f t="shared" si="10"/>
        <v>2008</v>
      </c>
      <c r="E13" s="22">
        <f t="shared" si="10"/>
        <v>2009</v>
      </c>
      <c r="F13" s="22">
        <f t="shared" si="10"/>
        <v>2010</v>
      </c>
      <c r="G13" s="22">
        <f t="shared" si="10"/>
        <v>2011</v>
      </c>
      <c r="H13" s="22">
        <f t="shared" si="10"/>
        <v>2012</v>
      </c>
      <c r="I13" s="22">
        <f t="shared" si="10"/>
        <v>2013</v>
      </c>
      <c r="J13" s="22">
        <f t="shared" si="10"/>
        <v>2014</v>
      </c>
      <c r="K13" s="22">
        <f t="shared" si="10"/>
        <v>2015</v>
      </c>
      <c r="L13" s="22">
        <f t="shared" si="10"/>
        <v>2016</v>
      </c>
      <c r="M13" s="40"/>
      <c r="N13" s="41"/>
      <c r="P13" s="21" t="s">
        <v>27</v>
      </c>
      <c r="Q13" s="22">
        <f t="shared" ref="Q13:Z13" si="11">Q$7</f>
        <v>2007</v>
      </c>
      <c r="R13" s="22">
        <f t="shared" si="11"/>
        <v>2008</v>
      </c>
      <c r="S13" s="22">
        <f t="shared" si="11"/>
        <v>2009</v>
      </c>
      <c r="T13" s="22">
        <f t="shared" si="11"/>
        <v>2010</v>
      </c>
      <c r="U13" s="22">
        <f t="shared" si="11"/>
        <v>2011</v>
      </c>
      <c r="V13" s="22">
        <f t="shared" si="11"/>
        <v>2012</v>
      </c>
      <c r="W13" s="22">
        <f t="shared" si="11"/>
        <v>2013</v>
      </c>
      <c r="X13" s="22">
        <f t="shared" si="11"/>
        <v>2014</v>
      </c>
      <c r="Y13" s="22">
        <f t="shared" si="11"/>
        <v>2015</v>
      </c>
      <c r="Z13" s="22">
        <f t="shared" si="11"/>
        <v>2016</v>
      </c>
      <c r="AA13" s="40"/>
    </row>
    <row r="14" ht="14.75" spans="2:27">
      <c r="B14" s="23">
        <v>1</v>
      </c>
      <c r="C14" s="13">
        <v>6296108.301645</v>
      </c>
      <c r="D14" s="13">
        <v>6393498.22612783</v>
      </c>
      <c r="E14" s="13">
        <v>6055598.72219461</v>
      </c>
      <c r="F14" s="13">
        <v>6213687.22559925</v>
      </c>
      <c r="G14" s="13">
        <v>6856270.33967501</v>
      </c>
      <c r="H14" s="13">
        <v>6687425.40833207</v>
      </c>
      <c r="I14" s="13">
        <v>6078252.4838335</v>
      </c>
      <c r="J14" s="13">
        <v>6028276.22245003</v>
      </c>
      <c r="K14" s="13">
        <v>6063565.21839492</v>
      </c>
      <c r="L14" s="13">
        <v>6379301.61416852</v>
      </c>
      <c r="M14" s="13"/>
      <c r="N14" s="42"/>
      <c r="P14" s="23">
        <v>1</v>
      </c>
      <c r="Q14" s="13">
        <v>6296108.301645</v>
      </c>
      <c r="R14" s="13">
        <v>6393498.22612783</v>
      </c>
      <c r="S14" s="13">
        <v>6055598.72219461</v>
      </c>
      <c r="T14" s="13">
        <v>6213687.22559925</v>
      </c>
      <c r="U14" s="13">
        <v>6856270.33967501</v>
      </c>
      <c r="V14" s="13">
        <v>6687425.40833207</v>
      </c>
      <c r="W14" s="13">
        <v>6078252.4838335</v>
      </c>
      <c r="X14" s="13">
        <v>6028276.22245003</v>
      </c>
      <c r="Y14" s="13">
        <v>6063565.21839492</v>
      </c>
      <c r="Z14" s="13">
        <v>6379301.61416852</v>
      </c>
      <c r="AA14" s="13"/>
    </row>
    <row r="15" spans="2:27">
      <c r="B15" s="23">
        <v>2</v>
      </c>
      <c r="C15" s="13">
        <v>6255413.54345214</v>
      </c>
      <c r="D15" s="13">
        <v>6368313.46105975</v>
      </c>
      <c r="E15" s="13">
        <v>6025150.78775931</v>
      </c>
      <c r="F15" s="13">
        <v>6450835.17687739</v>
      </c>
      <c r="G15" s="13">
        <v>6907356.5157459</v>
      </c>
      <c r="H15" s="13">
        <v>6709826.90126315</v>
      </c>
      <c r="I15" s="13">
        <v>5988197.73942911</v>
      </c>
      <c r="J15" s="13">
        <v>6030499.67705925</v>
      </c>
      <c r="K15" s="13">
        <v>6262166.11550501</v>
      </c>
      <c r="L15" s="13"/>
      <c r="M15" s="13"/>
      <c r="N15" s="42"/>
      <c r="P15" s="23">
        <v>2</v>
      </c>
      <c r="Q15" s="13">
        <v>6255413.54345214</v>
      </c>
      <c r="R15" s="13">
        <v>6368313.46105975</v>
      </c>
      <c r="S15" s="13">
        <v>6025150.78775931</v>
      </c>
      <c r="T15" s="13">
        <v>6450835.17687739</v>
      </c>
      <c r="U15" s="13">
        <v>6907356.5157459</v>
      </c>
      <c r="V15" s="13">
        <v>6709826.90126315</v>
      </c>
      <c r="W15" s="13">
        <v>5988197.73942911</v>
      </c>
      <c r="X15" s="13">
        <v>6030499.67705925</v>
      </c>
      <c r="Y15" s="13">
        <v>6262166.11550501</v>
      </c>
      <c r="Z15" s="13"/>
      <c r="AA15" s="13"/>
    </row>
    <row r="16" spans="2:27">
      <c r="B16" s="23">
        <v>3</v>
      </c>
      <c r="C16" s="13">
        <v>6149678.1626179</v>
      </c>
      <c r="D16" s="13">
        <v>6361928.57374366</v>
      </c>
      <c r="E16" s="13">
        <v>6002001.66002386</v>
      </c>
      <c r="F16" s="13">
        <v>6453903.6452023</v>
      </c>
      <c r="G16" s="13">
        <v>7052832.31076918</v>
      </c>
      <c r="H16" s="13">
        <v>6705814.93669849</v>
      </c>
      <c r="I16" s="13">
        <v>5941304.94785339</v>
      </c>
      <c r="J16" s="13">
        <v>6049996.30071103</v>
      </c>
      <c r="K16" s="13"/>
      <c r="L16" s="13"/>
      <c r="M16" s="13"/>
      <c r="N16" s="42"/>
      <c r="P16" s="23">
        <v>3</v>
      </c>
      <c r="Q16" s="13">
        <v>6149678.1626179</v>
      </c>
      <c r="R16" s="13">
        <v>6361928.57374366</v>
      </c>
      <c r="S16" s="13">
        <v>6002001.66002386</v>
      </c>
      <c r="T16" s="13">
        <v>6453903.6452023</v>
      </c>
      <c r="U16" s="13">
        <v>7052832.31076918</v>
      </c>
      <c r="V16" s="13">
        <v>6705814.93669849</v>
      </c>
      <c r="W16" s="13">
        <v>5941304.94785339</v>
      </c>
      <c r="X16" s="13">
        <v>6049996.30071103</v>
      </c>
      <c r="Y16" s="13"/>
      <c r="Z16" s="13"/>
      <c r="AA16" s="13"/>
    </row>
    <row r="17" spans="2:27">
      <c r="B17" s="23">
        <v>4</v>
      </c>
      <c r="C17" s="13">
        <v>5988833.57513274</v>
      </c>
      <c r="D17" s="13">
        <v>6332452.49362763</v>
      </c>
      <c r="E17" s="13">
        <v>5971832.28551391</v>
      </c>
      <c r="F17" s="13">
        <v>6511114.11480725</v>
      </c>
      <c r="G17" s="13">
        <v>7048675.60405191</v>
      </c>
      <c r="H17" s="13">
        <v>6651553.34384619</v>
      </c>
      <c r="I17" s="13">
        <v>5912097.54731544</v>
      </c>
      <c r="J17" s="13"/>
      <c r="K17" s="13"/>
      <c r="L17" s="13"/>
      <c r="M17" s="13"/>
      <c r="N17" s="42"/>
      <c r="P17" s="23">
        <v>4</v>
      </c>
      <c r="Q17" s="13">
        <v>5988833.57513274</v>
      </c>
      <c r="R17" s="13">
        <v>6332452.49362763</v>
      </c>
      <c r="S17" s="13">
        <v>5971832.28551391</v>
      </c>
      <c r="T17" s="13">
        <v>6511114.11480725</v>
      </c>
      <c r="U17" s="13">
        <v>7048675.60405191</v>
      </c>
      <c r="V17" s="13">
        <v>6651553.34384619</v>
      </c>
      <c r="W17" s="13">
        <v>5912097.54731544</v>
      </c>
      <c r="X17" s="13"/>
      <c r="Y17" s="13"/>
      <c r="Z17" s="13"/>
      <c r="AA17" s="13"/>
    </row>
    <row r="18" spans="2:27">
      <c r="B18" s="23">
        <v>5</v>
      </c>
      <c r="C18" s="13">
        <v>5917432.71993422</v>
      </c>
      <c r="D18" s="13">
        <v>6321753.06317488</v>
      </c>
      <c r="E18" s="13">
        <v>5961931.76350498</v>
      </c>
      <c r="F18" s="13">
        <v>6488101.90359693</v>
      </c>
      <c r="G18" s="13">
        <v>7059874.78018891</v>
      </c>
      <c r="H18" s="13">
        <v>6614204.61698226</v>
      </c>
      <c r="I18" s="13"/>
      <c r="J18" s="13"/>
      <c r="K18" s="13"/>
      <c r="L18" s="13"/>
      <c r="M18" s="13"/>
      <c r="N18" s="42"/>
      <c r="P18" s="23">
        <v>5</v>
      </c>
      <c r="Q18" s="13">
        <v>5917432.71993422</v>
      </c>
      <c r="R18" s="13">
        <v>6321753.06317488</v>
      </c>
      <c r="S18" s="13">
        <v>5961931.76350498</v>
      </c>
      <c r="T18" s="13">
        <v>6488101.90359693</v>
      </c>
      <c r="U18" s="13">
        <v>7059874.78018891</v>
      </c>
      <c r="V18" s="13">
        <v>6614204.61698226</v>
      </c>
      <c r="W18" s="13"/>
      <c r="X18" s="13"/>
      <c r="Y18" s="13"/>
      <c r="Z18" s="13"/>
      <c r="AA18" s="13"/>
    </row>
    <row r="19" spans="2:27">
      <c r="B19" s="23">
        <v>6</v>
      </c>
      <c r="C19" s="13">
        <v>5893314.82251138</v>
      </c>
      <c r="D19" s="13">
        <v>6283238.18175414</v>
      </c>
      <c r="E19" s="13">
        <v>5967578.62464302</v>
      </c>
      <c r="F19" s="13">
        <v>6497686.63676957</v>
      </c>
      <c r="G19" s="13">
        <v>7050531.13865709</v>
      </c>
      <c r="H19" s="13"/>
      <c r="I19" s="13"/>
      <c r="J19" s="13"/>
      <c r="K19" s="13"/>
      <c r="L19" s="13"/>
      <c r="M19" s="13"/>
      <c r="N19" s="42"/>
      <c r="P19" s="23">
        <v>6</v>
      </c>
      <c r="Q19" s="13">
        <v>5893314.82251138</v>
      </c>
      <c r="R19" s="13">
        <v>6283238.18175414</v>
      </c>
      <c r="S19" s="13">
        <v>5967578.62464302</v>
      </c>
      <c r="T19" s="13">
        <v>6497686.63676957</v>
      </c>
      <c r="U19" s="13">
        <v>7050531.13865709</v>
      </c>
      <c r="V19" s="13"/>
      <c r="W19" s="13"/>
      <c r="X19" s="13"/>
      <c r="Y19" s="13"/>
      <c r="Z19" s="13"/>
      <c r="AA19" s="13"/>
    </row>
    <row r="20" spans="2:27">
      <c r="B20" s="23">
        <v>7</v>
      </c>
      <c r="C20" s="13">
        <v>5825072.47252174</v>
      </c>
      <c r="D20" s="13">
        <v>6269546.76962853</v>
      </c>
      <c r="E20" s="13">
        <v>5970863.81659457</v>
      </c>
      <c r="F20" s="13">
        <v>6508720.01225811</v>
      </c>
      <c r="G20" s="13"/>
      <c r="H20" s="13"/>
      <c r="I20" s="13"/>
      <c r="J20" s="13"/>
      <c r="K20" s="13"/>
      <c r="L20" s="13"/>
      <c r="M20" s="13"/>
      <c r="N20" s="42"/>
      <c r="P20" s="23">
        <v>7</v>
      </c>
      <c r="Q20" s="13">
        <v>5825072.47252174</v>
      </c>
      <c r="R20" s="13">
        <v>6269546.76962853</v>
      </c>
      <c r="S20" s="13">
        <v>5970863.81659457</v>
      </c>
      <c r="T20" s="13">
        <v>6508720.01225811</v>
      </c>
      <c r="U20" s="13"/>
      <c r="V20" s="13"/>
      <c r="W20" s="13"/>
      <c r="X20" s="13"/>
      <c r="Y20" s="13"/>
      <c r="Z20" s="13"/>
      <c r="AA20" s="13"/>
    </row>
    <row r="21" spans="2:27">
      <c r="B21" s="23">
        <v>8</v>
      </c>
      <c r="C21" s="13">
        <v>5831945.62562157</v>
      </c>
      <c r="D21" s="13">
        <v>6305984.93398245</v>
      </c>
      <c r="E21" s="13">
        <v>5975695.72297671</v>
      </c>
      <c r="F21" s="13"/>
      <c r="G21" s="13"/>
      <c r="H21" s="13"/>
      <c r="I21" s="13"/>
      <c r="J21" s="13"/>
      <c r="K21" s="13"/>
      <c r="L21" s="13"/>
      <c r="M21" s="13"/>
      <c r="N21" s="42"/>
      <c r="P21" s="23">
        <v>8</v>
      </c>
      <c r="Q21" s="13">
        <v>5831945.62562157</v>
      </c>
      <c r="R21" s="13">
        <v>6305984.93398245</v>
      </c>
      <c r="S21" s="13">
        <v>5975695.72297671</v>
      </c>
      <c r="T21" s="13"/>
      <c r="U21" s="13"/>
      <c r="V21" s="13"/>
      <c r="W21" s="13"/>
      <c r="X21" s="13"/>
      <c r="Y21" s="13"/>
      <c r="Z21" s="13"/>
      <c r="AA21" s="13"/>
    </row>
    <row r="22" spans="2:27">
      <c r="B22" s="23">
        <v>9</v>
      </c>
      <c r="C22" s="13">
        <v>5831732.97377572</v>
      </c>
      <c r="D22" s="13">
        <v>6295490.47103797</v>
      </c>
      <c r="E22" s="13"/>
      <c r="F22" s="13"/>
      <c r="G22" s="13"/>
      <c r="H22" s="13"/>
      <c r="I22" s="13"/>
      <c r="J22" s="13"/>
      <c r="K22" s="13"/>
      <c r="L22" s="13"/>
      <c r="M22" s="13"/>
      <c r="N22" s="42"/>
      <c r="P22" s="23">
        <v>9</v>
      </c>
      <c r="Q22" s="13">
        <v>5831732.97377572</v>
      </c>
      <c r="R22" s="13">
        <v>6295490.47103797</v>
      </c>
      <c r="S22" s="13"/>
      <c r="T22" s="13"/>
      <c r="U22" s="13"/>
      <c r="V22" s="13"/>
      <c r="W22" s="13"/>
      <c r="X22" s="13"/>
      <c r="Y22" s="13"/>
      <c r="Z22" s="13"/>
      <c r="AA22" s="13"/>
    </row>
    <row r="23" spans="2:27">
      <c r="B23" s="23">
        <v>10</v>
      </c>
      <c r="C23" s="13">
        <v>5842732.6995427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42"/>
      <c r="P23" s="23">
        <v>10</v>
      </c>
      <c r="Q23" s="13">
        <v>5842732.6995427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4:14">
      <c r="N24" s="30"/>
    </row>
    <row r="25" s="2" customFormat="1" ht="15" spans="3:25">
      <c r="C25" s="24" t="s">
        <v>28</v>
      </c>
      <c r="D25" s="25"/>
      <c r="E25" s="25"/>
      <c r="F25" s="25"/>
      <c r="G25" s="25"/>
      <c r="H25" s="25"/>
      <c r="I25" s="25"/>
      <c r="J25" s="25"/>
      <c r="K25" s="25"/>
      <c r="N25" s="39"/>
      <c r="Q25" s="24" t="s">
        <v>28</v>
      </c>
      <c r="R25" s="25"/>
      <c r="S25" s="25"/>
      <c r="T25" s="25"/>
      <c r="U25" s="25"/>
      <c r="V25" s="25"/>
      <c r="W25" s="25"/>
      <c r="X25" s="25"/>
      <c r="Y25" s="25"/>
    </row>
    <row r="26" ht="14.75" spans="3:27">
      <c r="C26" s="22">
        <f t="shared" ref="C26:L26" si="12">C$7</f>
        <v>2007</v>
      </c>
      <c r="D26" s="22">
        <f t="shared" si="12"/>
        <v>2008</v>
      </c>
      <c r="E26" s="22">
        <f t="shared" si="12"/>
        <v>2009</v>
      </c>
      <c r="F26" s="22">
        <f t="shared" si="12"/>
        <v>2010</v>
      </c>
      <c r="G26" s="22">
        <f t="shared" si="12"/>
        <v>2011</v>
      </c>
      <c r="H26" s="22">
        <f t="shared" si="12"/>
        <v>2012</v>
      </c>
      <c r="I26" s="22">
        <f t="shared" si="12"/>
        <v>2013</v>
      </c>
      <c r="J26" s="22">
        <f t="shared" si="12"/>
        <v>2014</v>
      </c>
      <c r="K26" s="22">
        <f t="shared" si="12"/>
        <v>2015</v>
      </c>
      <c r="L26" s="22">
        <f t="shared" si="12"/>
        <v>2016</v>
      </c>
      <c r="M26" s="40"/>
      <c r="N26" s="41"/>
      <c r="Q26" s="22">
        <f t="shared" ref="Q26:Z26" si="13">Q$7</f>
        <v>2007</v>
      </c>
      <c r="R26" s="22">
        <f t="shared" si="13"/>
        <v>2008</v>
      </c>
      <c r="S26" s="22">
        <f t="shared" si="13"/>
        <v>2009</v>
      </c>
      <c r="T26" s="22">
        <f t="shared" si="13"/>
        <v>2010</v>
      </c>
      <c r="U26" s="22">
        <f t="shared" si="13"/>
        <v>2011</v>
      </c>
      <c r="V26" s="22">
        <f t="shared" si="13"/>
        <v>2012</v>
      </c>
      <c r="W26" s="22">
        <f t="shared" si="13"/>
        <v>2013</v>
      </c>
      <c r="X26" s="22">
        <f t="shared" si="13"/>
        <v>2014</v>
      </c>
      <c r="Y26" s="22">
        <f t="shared" si="13"/>
        <v>2015</v>
      </c>
      <c r="Z26" s="22">
        <f t="shared" si="13"/>
        <v>2016</v>
      </c>
      <c r="AA26" s="40"/>
    </row>
    <row r="27" ht="14.75" spans="2:25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N27" s="30"/>
      <c r="P27" s="4">
        <v>1</v>
      </c>
      <c r="Q27" s="26"/>
      <c r="R27" s="26"/>
      <c r="S27" s="26"/>
      <c r="T27" s="26"/>
      <c r="U27" s="26"/>
      <c r="V27" s="26"/>
      <c r="W27" s="26"/>
      <c r="X27" s="26"/>
      <c r="Y27" s="26"/>
    </row>
    <row r="28" spans="2:25">
      <c r="B28" s="4">
        <v>2</v>
      </c>
      <c r="C28" s="26">
        <f t="shared" ref="C28:K31" si="14">C15/C14</f>
        <v>0.99353652188889</v>
      </c>
      <c r="D28" s="26">
        <f t="shared" si="14"/>
        <v>0.996060878696241</v>
      </c>
      <c r="E28" s="26">
        <f t="shared" si="14"/>
        <v>0.994971936577682</v>
      </c>
      <c r="F28" s="26">
        <f t="shared" si="14"/>
        <v>1.03816541494093</v>
      </c>
      <c r="G28" s="26">
        <f t="shared" si="14"/>
        <v>1.00745101542675</v>
      </c>
      <c r="H28" s="26">
        <f t="shared" si="14"/>
        <v>1.00334979331555</v>
      </c>
      <c r="I28" s="26">
        <f t="shared" si="14"/>
        <v>0.98518410601667</v>
      </c>
      <c r="J28" s="26">
        <f t="shared" si="14"/>
        <v>1.00036883754612</v>
      </c>
      <c r="K28" s="26">
        <f t="shared" si="14"/>
        <v>1.03275315593334</v>
      </c>
      <c r="N28" s="30"/>
      <c r="P28" s="4">
        <v>2</v>
      </c>
      <c r="Q28" s="26">
        <f t="shared" ref="Q28:Y28" si="15">Q15/Q14</f>
        <v>0.99353652188889</v>
      </c>
      <c r="R28" s="26">
        <f t="shared" si="15"/>
        <v>0.996060878696241</v>
      </c>
      <c r="S28" s="26">
        <f t="shared" si="15"/>
        <v>0.994971936577682</v>
      </c>
      <c r="T28" s="26">
        <f t="shared" si="15"/>
        <v>1.03816541494093</v>
      </c>
      <c r="U28" s="26">
        <f t="shared" si="15"/>
        <v>1.00745101542675</v>
      </c>
      <c r="V28" s="26">
        <f t="shared" si="15"/>
        <v>1.00334979331555</v>
      </c>
      <c r="W28" s="26">
        <f t="shared" si="15"/>
        <v>0.98518410601667</v>
      </c>
      <c r="X28" s="26">
        <f t="shared" si="15"/>
        <v>1.00036883754612</v>
      </c>
      <c r="Y28" s="26">
        <f t="shared" si="15"/>
        <v>1.03275315593334</v>
      </c>
    </row>
    <row r="29" spans="2:25">
      <c r="B29" s="4">
        <v>3</v>
      </c>
      <c r="C29" s="26">
        <f t="shared" si="14"/>
        <v>0.983096979903924</v>
      </c>
      <c r="D29" s="26">
        <f t="shared" si="14"/>
        <v>0.998997397449869</v>
      </c>
      <c r="E29" s="26">
        <f t="shared" si="14"/>
        <v>0.996157917278604</v>
      </c>
      <c r="F29" s="26">
        <f t="shared" si="14"/>
        <v>1.00047566993122</v>
      </c>
      <c r="G29" s="26">
        <f t="shared" si="14"/>
        <v>1.02106099412875</v>
      </c>
      <c r="H29" s="26">
        <f t="shared" si="14"/>
        <v>0.999402076294411</v>
      </c>
      <c r="I29" s="26">
        <f t="shared" si="14"/>
        <v>0.992169131078127</v>
      </c>
      <c r="J29" s="26">
        <f t="shared" si="14"/>
        <v>1.0032330030173</v>
      </c>
      <c r="K29" s="26"/>
      <c r="N29" s="30"/>
      <c r="P29" s="4">
        <v>3</v>
      </c>
      <c r="Q29" s="26">
        <f t="shared" ref="Q29:Y29" si="16">Q16/Q15</f>
        <v>0.983096979903924</v>
      </c>
      <c r="R29" s="26">
        <f t="shared" si="16"/>
        <v>0.998997397449869</v>
      </c>
      <c r="S29" s="26">
        <f t="shared" si="16"/>
        <v>0.996157917278604</v>
      </c>
      <c r="T29" s="26">
        <f t="shared" si="16"/>
        <v>1.00047566993122</v>
      </c>
      <c r="U29" s="26">
        <f t="shared" si="16"/>
        <v>1.02106099412875</v>
      </c>
      <c r="V29" s="26">
        <f t="shared" si="16"/>
        <v>0.999402076294411</v>
      </c>
      <c r="W29" s="26">
        <f t="shared" si="16"/>
        <v>0.992169131078127</v>
      </c>
      <c r="X29" s="26">
        <f t="shared" si="16"/>
        <v>1.0032330030173</v>
      </c>
      <c r="Y29" s="26"/>
    </row>
    <row r="30" spans="2:25">
      <c r="B30" s="4">
        <v>4</v>
      </c>
      <c r="C30" s="26">
        <f t="shared" si="14"/>
        <v>0.973845039816409</v>
      </c>
      <c r="D30" s="26">
        <f t="shared" si="14"/>
        <v>0.9953668011556</v>
      </c>
      <c r="E30" s="26">
        <f t="shared" si="14"/>
        <v>0.9949734478231</v>
      </c>
      <c r="F30" s="26">
        <f t="shared" si="14"/>
        <v>1.00886447532378</v>
      </c>
      <c r="G30" s="26">
        <f t="shared" si="14"/>
        <v>0.999410632986279</v>
      </c>
      <c r="H30" s="26">
        <f t="shared" si="14"/>
        <v>0.991908277612115</v>
      </c>
      <c r="I30" s="26">
        <f t="shared" si="14"/>
        <v>0.995084009187494</v>
      </c>
      <c r="J30" s="26"/>
      <c r="K30" s="26"/>
      <c r="N30" s="30"/>
      <c r="P30" s="4">
        <v>4</v>
      </c>
      <c r="Q30" s="26">
        <f t="shared" ref="Q30:Y30" si="17">Q17/Q16</f>
        <v>0.973845039816409</v>
      </c>
      <c r="R30" s="26">
        <f t="shared" si="17"/>
        <v>0.9953668011556</v>
      </c>
      <c r="S30" s="26">
        <f t="shared" si="17"/>
        <v>0.9949734478231</v>
      </c>
      <c r="T30" s="26">
        <f t="shared" si="17"/>
        <v>1.00886447532378</v>
      </c>
      <c r="U30" s="26">
        <f t="shared" si="17"/>
        <v>0.999410632986279</v>
      </c>
      <c r="V30" s="26">
        <f t="shared" si="17"/>
        <v>0.991908277612115</v>
      </c>
      <c r="W30" s="26">
        <f t="shared" si="17"/>
        <v>0.995084009187494</v>
      </c>
      <c r="X30" s="26"/>
      <c r="Y30" s="26"/>
    </row>
    <row r="31" spans="2:25">
      <c r="B31" s="4">
        <v>5</v>
      </c>
      <c r="C31" s="26">
        <f t="shared" si="14"/>
        <v>0.988077669164995</v>
      </c>
      <c r="D31" s="26">
        <f t="shared" si="14"/>
        <v>0.998310381252205</v>
      </c>
      <c r="E31" s="26">
        <f t="shared" si="14"/>
        <v>0.998342129930048</v>
      </c>
      <c r="F31" s="26">
        <f t="shared" si="14"/>
        <v>0.996465702980387</v>
      </c>
      <c r="G31" s="26">
        <f t="shared" si="14"/>
        <v>1.0015888340968</v>
      </c>
      <c r="H31" s="26">
        <f t="shared" si="14"/>
        <v>0.99438496168741</v>
      </c>
      <c r="I31" s="26"/>
      <c r="J31" s="26"/>
      <c r="K31" s="26"/>
      <c r="N31" s="30"/>
      <c r="P31" s="4">
        <v>5</v>
      </c>
      <c r="Q31" s="26">
        <f t="shared" ref="Q31:Y31" si="18">Q18/Q17</f>
        <v>0.988077669164995</v>
      </c>
      <c r="R31" s="26">
        <f t="shared" si="18"/>
        <v>0.998310381252205</v>
      </c>
      <c r="S31" s="26">
        <f t="shared" si="18"/>
        <v>0.998342129930048</v>
      </c>
      <c r="T31" s="26">
        <f t="shared" si="18"/>
        <v>0.996465702980387</v>
      </c>
      <c r="U31" s="26">
        <f t="shared" si="18"/>
        <v>1.0015888340968</v>
      </c>
      <c r="V31" s="26">
        <f t="shared" si="18"/>
        <v>0.99438496168741</v>
      </c>
      <c r="W31" s="26"/>
      <c r="X31" s="26"/>
      <c r="Y31" s="26"/>
    </row>
    <row r="32" spans="2:25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N32" s="30"/>
      <c r="P32" s="4">
        <v>6</v>
      </c>
      <c r="Q32" s="26">
        <f>Q19/Q18</f>
        <v>0.995924263347922</v>
      </c>
      <c r="R32" s="26">
        <f>R19/R18</f>
        <v>0.993907563133857</v>
      </c>
      <c r="S32" s="26">
        <f>S19/S18</f>
        <v>1.00094715292996</v>
      </c>
      <c r="T32" s="26">
        <f>T19/T18</f>
        <v>1.00147727845756</v>
      </c>
      <c r="U32" s="26">
        <f>U19/U18</f>
        <v>0.998676514552631</v>
      </c>
      <c r="V32" s="26"/>
      <c r="W32" s="26"/>
      <c r="X32" s="26"/>
      <c r="Y32" s="26"/>
    </row>
    <row r="33" spans="2:25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N33" s="30"/>
      <c r="P33" s="4">
        <v>7</v>
      </c>
      <c r="Q33" s="26">
        <f>Q20/Q19</f>
        <v>0.988420379354422</v>
      </c>
      <c r="R33" s="26">
        <f>R20/R19</f>
        <v>0.997820962419447</v>
      </c>
      <c r="S33" s="26">
        <f>S20/S19</f>
        <v>1.00055050668926</v>
      </c>
      <c r="T33" s="26">
        <f>T20/T19</f>
        <v>1.00169804672114</v>
      </c>
      <c r="U33" s="26"/>
      <c r="V33" s="26"/>
      <c r="W33" s="26"/>
      <c r="X33" s="26"/>
      <c r="Y33" s="26"/>
    </row>
    <row r="34" spans="2:25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N34" s="30"/>
      <c r="P34" s="4">
        <v>8</v>
      </c>
      <c r="Q34" s="26">
        <f>Q21/Q20</f>
        <v>1.00117992576612</v>
      </c>
      <c r="R34" s="26">
        <f>R21/R20</f>
        <v>1.00581192958484</v>
      </c>
      <c r="S34" s="26">
        <f>S21/S20</f>
        <v>1.00080924746076</v>
      </c>
      <c r="T34" s="26"/>
      <c r="U34" s="26"/>
      <c r="V34" s="26"/>
      <c r="W34" s="26"/>
      <c r="X34" s="26"/>
      <c r="Y34" s="26"/>
    </row>
    <row r="35" spans="2:25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N35" s="30"/>
      <c r="P35" s="4">
        <v>9</v>
      </c>
      <c r="Q35" s="26">
        <f>Q22/Q21</f>
        <v>0.999963536723505</v>
      </c>
      <c r="R35" s="26">
        <f>R22/R21</f>
        <v>0.998335793210046</v>
      </c>
      <c r="S35" s="26"/>
      <c r="T35" s="26"/>
      <c r="U35" s="26"/>
      <c r="V35" s="26"/>
      <c r="W35" s="26"/>
      <c r="X35" s="26"/>
      <c r="Y35" s="26"/>
    </row>
    <row r="36" spans="2:25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N36" s="30"/>
      <c r="P36" s="4">
        <v>10</v>
      </c>
      <c r="Q36" s="26">
        <f>Q23/Q22</f>
        <v>1.00188618474413</v>
      </c>
      <c r="R36" s="27"/>
      <c r="S36" s="27"/>
      <c r="T36" s="27"/>
      <c r="U36" s="27"/>
      <c r="V36" s="27"/>
      <c r="W36" s="27"/>
      <c r="X36" s="27"/>
      <c r="Y36" s="27"/>
    </row>
    <row r="37" spans="3:25">
      <c r="C37" s="27"/>
      <c r="D37" s="27"/>
      <c r="E37" s="27"/>
      <c r="F37" s="27"/>
      <c r="G37" s="27"/>
      <c r="H37" s="27"/>
      <c r="I37" s="27"/>
      <c r="J37" s="27"/>
      <c r="K37" s="27"/>
      <c r="N37" s="30"/>
      <c r="Q37" s="27"/>
      <c r="R37" s="27"/>
      <c r="S37" s="27"/>
      <c r="T37" s="27"/>
      <c r="U37" s="27"/>
      <c r="V37" s="27"/>
      <c r="W37" s="27"/>
      <c r="X37" s="27"/>
      <c r="Y37" s="27"/>
    </row>
    <row r="38" s="2" customFormat="1" ht="15" spans="3:25">
      <c r="C38" s="1" t="s">
        <v>29</v>
      </c>
      <c r="D38" s="25"/>
      <c r="E38" s="25"/>
      <c r="F38" s="25"/>
      <c r="G38" s="25"/>
      <c r="H38" s="25"/>
      <c r="I38" s="25"/>
      <c r="J38" s="25"/>
      <c r="K38" s="25"/>
      <c r="N38" s="39"/>
      <c r="Q38" s="1" t="s">
        <v>29</v>
      </c>
      <c r="R38" s="25"/>
      <c r="S38" s="25"/>
      <c r="T38" s="25"/>
      <c r="U38" s="25"/>
      <c r="V38" s="25"/>
      <c r="W38" s="25"/>
      <c r="X38" s="25"/>
      <c r="Y38" s="25"/>
    </row>
    <row r="39" ht="14.75" spans="3:27">
      <c r="C39" s="22">
        <f t="shared" ref="C39:L39" si="19">C$7</f>
        <v>2007</v>
      </c>
      <c r="D39" s="22">
        <f t="shared" si="19"/>
        <v>2008</v>
      </c>
      <c r="E39" s="22">
        <f t="shared" si="19"/>
        <v>2009</v>
      </c>
      <c r="F39" s="22">
        <f t="shared" si="19"/>
        <v>2010</v>
      </c>
      <c r="G39" s="22">
        <f t="shared" si="19"/>
        <v>2011</v>
      </c>
      <c r="H39" s="22">
        <f t="shared" si="19"/>
        <v>2012</v>
      </c>
      <c r="I39" s="22">
        <f t="shared" si="19"/>
        <v>2013</v>
      </c>
      <c r="J39" s="22">
        <f t="shared" si="19"/>
        <v>2014</v>
      </c>
      <c r="K39" s="22">
        <f t="shared" si="19"/>
        <v>2015</v>
      </c>
      <c r="L39" s="22">
        <f t="shared" si="19"/>
        <v>2016</v>
      </c>
      <c r="M39" s="40"/>
      <c r="N39" s="41"/>
      <c r="Q39" s="22">
        <f t="shared" ref="Q39:Z39" si="20">Q$7</f>
        <v>2007</v>
      </c>
      <c r="R39" s="22">
        <f t="shared" si="20"/>
        <v>2008</v>
      </c>
      <c r="S39" s="22">
        <f t="shared" si="20"/>
        <v>2009</v>
      </c>
      <c r="T39" s="22">
        <f t="shared" si="20"/>
        <v>2010</v>
      </c>
      <c r="U39" s="22">
        <f t="shared" si="20"/>
        <v>2011</v>
      </c>
      <c r="V39" s="22">
        <f t="shared" si="20"/>
        <v>2012</v>
      </c>
      <c r="W39" s="22">
        <f t="shared" si="20"/>
        <v>2013</v>
      </c>
      <c r="X39" s="22">
        <f t="shared" si="20"/>
        <v>2014</v>
      </c>
      <c r="Y39" s="22">
        <f t="shared" si="20"/>
        <v>2015</v>
      </c>
      <c r="Z39" s="22">
        <f t="shared" si="20"/>
        <v>2016</v>
      </c>
      <c r="AA39" s="40"/>
    </row>
    <row r="40" ht="14.75" spans="2:27">
      <c r="B40" s="17">
        <v>1</v>
      </c>
      <c r="C40" s="19">
        <f t="shared" ref="C40:L44" si="21">C14/C$8</f>
        <v>0.600025227846035</v>
      </c>
      <c r="D40" s="19">
        <f t="shared" si="21"/>
        <v>0.61961233702771</v>
      </c>
      <c r="E40" s="19">
        <f t="shared" si="21"/>
        <v>0.610832703898653</v>
      </c>
      <c r="F40" s="19">
        <f t="shared" si="21"/>
        <v>0.640806540549025</v>
      </c>
      <c r="G40" s="19">
        <f t="shared" si="21"/>
        <v>0.694589544119271</v>
      </c>
      <c r="H40" s="19">
        <f t="shared" si="21"/>
        <v>0.676177065328341</v>
      </c>
      <c r="I40" s="19">
        <f t="shared" si="21"/>
        <v>0.614983485726838</v>
      </c>
      <c r="J40" s="19">
        <f t="shared" si="21"/>
        <v>0.597054936882264</v>
      </c>
      <c r="K40" s="19">
        <f t="shared" si="21"/>
        <v>0.58670587507995</v>
      </c>
      <c r="L40" s="19">
        <f t="shared" si="21"/>
        <v>0.606585830723554</v>
      </c>
      <c r="M40" s="19"/>
      <c r="N40" s="37"/>
      <c r="P40" s="17">
        <v>1</v>
      </c>
      <c r="Q40" s="19">
        <f t="shared" ref="Q40:Z40" si="22">Q14/Q$8</f>
        <v>0.600025227846035</v>
      </c>
      <c r="R40" s="19">
        <f t="shared" si="22"/>
        <v>0.61961233702771</v>
      </c>
      <c r="S40" s="19">
        <f t="shared" si="22"/>
        <v>0.610832703898653</v>
      </c>
      <c r="T40" s="19">
        <f t="shared" si="22"/>
        <v>0.640806540549025</v>
      </c>
      <c r="U40" s="19">
        <f t="shared" si="22"/>
        <v>0.694589544119271</v>
      </c>
      <c r="V40" s="19">
        <f t="shared" si="22"/>
        <v>0.676177065328341</v>
      </c>
      <c r="W40" s="19">
        <f t="shared" si="22"/>
        <v>0.614983485726838</v>
      </c>
      <c r="X40" s="19">
        <f t="shared" si="22"/>
        <v>0.597054936882264</v>
      </c>
      <c r="Y40" s="19">
        <f t="shared" si="22"/>
        <v>0.58670587507995</v>
      </c>
      <c r="Z40" s="19">
        <f t="shared" si="22"/>
        <v>0.606585830723554</v>
      </c>
      <c r="AA40" s="19"/>
    </row>
    <row r="41" spans="2:25">
      <c r="B41" s="17">
        <v>2</v>
      </c>
      <c r="C41" s="19">
        <f t="shared" si="21"/>
        <v>0.596146977919739</v>
      </c>
      <c r="D41" s="19">
        <f t="shared" si="21"/>
        <v>0.617171608870853</v>
      </c>
      <c r="E41" s="19">
        <f t="shared" si="21"/>
        <v>0.607761398323025</v>
      </c>
      <c r="F41" s="19">
        <f t="shared" si="21"/>
        <v>0.665263188065939</v>
      </c>
      <c r="G41" s="19">
        <f t="shared" si="21"/>
        <v>0.699764941527764</v>
      </c>
      <c r="H41" s="19">
        <f t="shared" si="21"/>
        <v>0.678442118741908</v>
      </c>
      <c r="I41" s="19">
        <f t="shared" si="21"/>
        <v>0.60587195560081</v>
      </c>
      <c r="J41" s="19">
        <f t="shared" si="21"/>
        <v>0.597275153160081</v>
      </c>
      <c r="K41" s="19">
        <f t="shared" si="21"/>
        <v>0.605922344093453</v>
      </c>
      <c r="N41" s="30"/>
      <c r="P41" s="17">
        <v>2</v>
      </c>
      <c r="Q41" s="19">
        <f t="shared" ref="Q41:Z41" si="23">Q15/Q$8</f>
        <v>0.596146977919739</v>
      </c>
      <c r="R41" s="19">
        <f t="shared" si="23"/>
        <v>0.617171608870853</v>
      </c>
      <c r="S41" s="19">
        <f t="shared" si="23"/>
        <v>0.607761398323025</v>
      </c>
      <c r="T41" s="19">
        <f t="shared" si="23"/>
        <v>0.665263188065939</v>
      </c>
      <c r="U41" s="19">
        <f t="shared" si="23"/>
        <v>0.699764941527764</v>
      </c>
      <c r="V41" s="19">
        <f t="shared" si="23"/>
        <v>0.678442118741908</v>
      </c>
      <c r="W41" s="19">
        <f t="shared" si="23"/>
        <v>0.60587195560081</v>
      </c>
      <c r="X41" s="19">
        <f t="shared" si="23"/>
        <v>0.597275153160081</v>
      </c>
      <c r="Y41" s="19">
        <f t="shared" si="23"/>
        <v>0.605922344093453</v>
      </c>
    </row>
    <row r="42" spans="2:25">
      <c r="B42" s="17">
        <v>3</v>
      </c>
      <c r="C42" s="19">
        <f t="shared" si="21"/>
        <v>0.586070293571747</v>
      </c>
      <c r="D42" s="19">
        <f t="shared" si="21"/>
        <v>0.61655283104193</v>
      </c>
      <c r="E42" s="19">
        <f t="shared" si="21"/>
        <v>0.605426328755797</v>
      </c>
      <c r="F42" s="19">
        <f t="shared" si="21"/>
        <v>0.665579633760851</v>
      </c>
      <c r="G42" s="19">
        <f t="shared" si="21"/>
        <v>0.714502686852783</v>
      </c>
      <c r="H42" s="19">
        <f t="shared" si="21"/>
        <v>0.678036462116242</v>
      </c>
      <c r="I42" s="19">
        <f t="shared" si="21"/>
        <v>0.601127451733061</v>
      </c>
      <c r="J42" s="19">
        <f t="shared" si="21"/>
        <v>0.599206145532408</v>
      </c>
      <c r="K42" s="17"/>
      <c r="N42" s="30"/>
      <c r="P42" s="17">
        <v>3</v>
      </c>
      <c r="Q42" s="19">
        <f t="shared" ref="Q42:Z42" si="24">Q16/Q$8</f>
        <v>0.586070293571747</v>
      </c>
      <c r="R42" s="19">
        <f t="shared" si="24"/>
        <v>0.61655283104193</v>
      </c>
      <c r="S42" s="19">
        <f t="shared" si="24"/>
        <v>0.605426328755797</v>
      </c>
      <c r="T42" s="19">
        <f t="shared" si="24"/>
        <v>0.665579633760851</v>
      </c>
      <c r="U42" s="19">
        <f t="shared" si="24"/>
        <v>0.714502686852783</v>
      </c>
      <c r="V42" s="19">
        <f t="shared" si="24"/>
        <v>0.678036462116242</v>
      </c>
      <c r="W42" s="19">
        <f t="shared" si="24"/>
        <v>0.601127451733061</v>
      </c>
      <c r="X42" s="19">
        <f t="shared" si="24"/>
        <v>0.599206145532408</v>
      </c>
      <c r="Y42" s="17"/>
    </row>
    <row r="43" spans="2:25">
      <c r="B43" s="17">
        <v>4</v>
      </c>
      <c r="C43" s="19">
        <f t="shared" si="21"/>
        <v>0.570741648378592</v>
      </c>
      <c r="D43" s="19">
        <f t="shared" si="21"/>
        <v>0.613696219177635</v>
      </c>
      <c r="E43" s="19">
        <f t="shared" si="21"/>
        <v>0.602383121725037</v>
      </c>
      <c r="F43" s="19">
        <f t="shared" si="21"/>
        <v>0.671479648000335</v>
      </c>
      <c r="G43" s="19">
        <f t="shared" si="21"/>
        <v>0.714081582537937</v>
      </c>
      <c r="H43" s="19">
        <f t="shared" si="21"/>
        <v>0.672549979295933</v>
      </c>
      <c r="I43" s="19">
        <f t="shared" si="21"/>
        <v>0.598172314703196</v>
      </c>
      <c r="J43" s="17"/>
      <c r="K43" s="17"/>
      <c r="N43" s="30"/>
      <c r="P43" s="17">
        <v>4</v>
      </c>
      <c r="Q43" s="19">
        <f t="shared" ref="Q43:Z43" si="25">Q17/Q$8</f>
        <v>0.570741648378592</v>
      </c>
      <c r="R43" s="19">
        <f t="shared" si="25"/>
        <v>0.613696219177635</v>
      </c>
      <c r="S43" s="19">
        <f t="shared" si="25"/>
        <v>0.602383121725037</v>
      </c>
      <c r="T43" s="19">
        <f t="shared" si="25"/>
        <v>0.671479648000335</v>
      </c>
      <c r="U43" s="19">
        <f t="shared" si="25"/>
        <v>0.714081582537937</v>
      </c>
      <c r="V43" s="19">
        <f t="shared" si="25"/>
        <v>0.672549979295933</v>
      </c>
      <c r="W43" s="19">
        <f t="shared" si="25"/>
        <v>0.598172314703196</v>
      </c>
      <c r="X43" s="17"/>
      <c r="Y43" s="17"/>
    </row>
    <row r="44" spans="2:25">
      <c r="B44" s="17">
        <v>5</v>
      </c>
      <c r="C44" s="19">
        <f t="shared" si="21"/>
        <v>0.563937077625307</v>
      </c>
      <c r="D44" s="19">
        <f t="shared" si="21"/>
        <v>0.612659306540262</v>
      </c>
      <c r="E44" s="19">
        <f t="shared" si="21"/>
        <v>0.601384448776885</v>
      </c>
      <c r="F44" s="19">
        <f t="shared" si="21"/>
        <v>0.669106439481676</v>
      </c>
      <c r="G44" s="19">
        <f t="shared" si="21"/>
        <v>0.71521613970417</v>
      </c>
      <c r="H44" s="19">
        <f t="shared" si="21"/>
        <v>0.668773585395055</v>
      </c>
      <c r="I44" s="17"/>
      <c r="J44" s="17"/>
      <c r="K44" s="17"/>
      <c r="N44" s="30"/>
      <c r="P44" s="17">
        <v>5</v>
      </c>
      <c r="Q44" s="19">
        <f t="shared" ref="Q44:Z44" si="26">Q18/Q$8</f>
        <v>0.563937077625307</v>
      </c>
      <c r="R44" s="19">
        <f t="shared" si="26"/>
        <v>0.612659306540262</v>
      </c>
      <c r="S44" s="19">
        <f t="shared" si="26"/>
        <v>0.601384448776885</v>
      </c>
      <c r="T44" s="19">
        <f t="shared" si="26"/>
        <v>0.669106439481676</v>
      </c>
      <c r="U44" s="19">
        <f t="shared" si="26"/>
        <v>0.71521613970417</v>
      </c>
      <c r="V44" s="19">
        <f t="shared" si="26"/>
        <v>0.668773585395055</v>
      </c>
      <c r="W44" s="17"/>
      <c r="X44" s="17"/>
      <c r="Y44" s="17"/>
    </row>
    <row r="45" spans="2:25">
      <c r="B45" s="17">
        <v>6</v>
      </c>
      <c r="C45" s="19">
        <f>C19/C$8</f>
        <v>0.561638618608564</v>
      </c>
      <c r="D45" s="19">
        <f>D19/D$8</f>
        <v>0.60892671839471</v>
      </c>
      <c r="E45" s="19">
        <f>E19/E$8</f>
        <v>0.601954051819577</v>
      </c>
      <c r="F45" s="19">
        <f>F19/F$8</f>
        <v>0.670094896010538</v>
      </c>
      <c r="G45" s="19">
        <f>G19/G$8</f>
        <v>0.714269561551549</v>
      </c>
      <c r="H45" s="17"/>
      <c r="I45" s="17"/>
      <c r="J45" s="17"/>
      <c r="K45" s="17"/>
      <c r="N45" s="30"/>
      <c r="P45" s="17">
        <v>6</v>
      </c>
      <c r="Q45" s="19">
        <f>Q19/Q$8</f>
        <v>0.561638618608564</v>
      </c>
      <c r="R45" s="19">
        <f>R19/R$8</f>
        <v>0.60892671839471</v>
      </c>
      <c r="S45" s="19">
        <f>S19/S$8</f>
        <v>0.601954051819577</v>
      </c>
      <c r="T45" s="19">
        <f>T19/T$8</f>
        <v>0.670094896010538</v>
      </c>
      <c r="U45" s="19">
        <f>U19/U$8</f>
        <v>0.714269561551549</v>
      </c>
      <c r="V45" s="17"/>
      <c r="W45" s="17"/>
      <c r="X45" s="17"/>
      <c r="Y45" s="17"/>
    </row>
    <row r="46" spans="2:25">
      <c r="B46" s="17">
        <v>7</v>
      </c>
      <c r="C46" s="19">
        <f>C20/C$8</f>
        <v>0.55513505646517</v>
      </c>
      <c r="D46" s="19">
        <f>D20/D$8</f>
        <v>0.607599844191525</v>
      </c>
      <c r="E46" s="19">
        <f>E20/E$8</f>
        <v>0.602285431551731</v>
      </c>
      <c r="F46" s="19">
        <f>F20/F$8</f>
        <v>0.671232748451559</v>
      </c>
      <c r="G46" s="17"/>
      <c r="H46" s="17"/>
      <c r="I46" s="17"/>
      <c r="J46" s="17"/>
      <c r="K46" s="17"/>
      <c r="N46" s="30"/>
      <c r="P46" s="17">
        <v>7</v>
      </c>
      <c r="Q46" s="19">
        <f>Q20/Q$8</f>
        <v>0.55513505646517</v>
      </c>
      <c r="R46" s="19">
        <f>R20/R$8</f>
        <v>0.607599844191525</v>
      </c>
      <c r="S46" s="19">
        <f>S20/S$8</f>
        <v>0.602285431551731</v>
      </c>
      <c r="T46" s="19">
        <f>T20/T$8</f>
        <v>0.671232748451559</v>
      </c>
      <c r="U46" s="17"/>
      <c r="V46" s="17"/>
      <c r="W46" s="17"/>
      <c r="X46" s="17"/>
      <c r="Y46" s="17"/>
    </row>
    <row r="47" spans="2:26">
      <c r="B47" s="17">
        <v>8</v>
      </c>
      <c r="C47" s="19">
        <f>C21/C$8</f>
        <v>0.555790074621969</v>
      </c>
      <c r="D47" s="19">
        <f>D21/D$8</f>
        <v>0.611131171701724</v>
      </c>
      <c r="E47" s="19">
        <f>E21/E$8</f>
        <v>0.602772829507869</v>
      </c>
      <c r="F47" s="17"/>
      <c r="G47" s="17"/>
      <c r="H47" s="17"/>
      <c r="I47" s="17"/>
      <c r="J47" s="17"/>
      <c r="K47" s="17"/>
      <c r="L47" s="4" t="s">
        <v>19</v>
      </c>
      <c r="N47" s="30"/>
      <c r="P47" s="17">
        <v>8</v>
      </c>
      <c r="Q47" s="19">
        <f>Q21/Q$8</f>
        <v>0.555790074621969</v>
      </c>
      <c r="R47" s="19">
        <f>R21/R$8</f>
        <v>0.611131171701724</v>
      </c>
      <c r="S47" s="19">
        <f>S21/S$8</f>
        <v>0.602772829507869</v>
      </c>
      <c r="T47" s="17"/>
      <c r="U47" s="17"/>
      <c r="V47" s="17"/>
      <c r="W47" s="17"/>
      <c r="X47" s="17"/>
      <c r="Y47" s="17"/>
      <c r="Z47" s="4" t="s">
        <v>19</v>
      </c>
    </row>
    <row r="48" spans="2:25">
      <c r="B48" s="17">
        <v>9</v>
      </c>
      <c r="C48" s="19">
        <f>C22/C$8</f>
        <v>0.555769808694805</v>
      </c>
      <c r="D48" s="19">
        <f>D22/D$8</f>
        <v>0.610114123056225</v>
      </c>
      <c r="E48" s="17"/>
      <c r="F48" s="17"/>
      <c r="G48" s="17"/>
      <c r="H48" s="17"/>
      <c r="I48" s="17"/>
      <c r="J48" s="17"/>
      <c r="K48" s="17"/>
      <c r="N48" s="30"/>
      <c r="P48" s="17">
        <v>9</v>
      </c>
      <c r="Q48" s="19">
        <f>Q22/Q$8</f>
        <v>0.555769808694805</v>
      </c>
      <c r="R48" s="19">
        <f>R22/R$8</f>
        <v>0.610114123056225</v>
      </c>
      <c r="S48" s="17"/>
      <c r="T48" s="17"/>
      <c r="U48" s="17"/>
      <c r="V48" s="17"/>
      <c r="W48" s="17"/>
      <c r="X48" s="17"/>
      <c r="Y48" s="17"/>
    </row>
    <row r="49" spans="2:25">
      <c r="B49" s="17">
        <v>10</v>
      </c>
      <c r="C49" s="19">
        <f>C23/C$8</f>
        <v>0.556818093229213</v>
      </c>
      <c r="D49" s="17"/>
      <c r="E49" s="17"/>
      <c r="F49" s="17"/>
      <c r="G49" s="17"/>
      <c r="H49" s="17"/>
      <c r="I49" s="17"/>
      <c r="J49" s="17"/>
      <c r="K49" s="17"/>
      <c r="N49" s="30"/>
      <c r="P49" s="17">
        <v>10</v>
      </c>
      <c r="Q49" s="19">
        <f>Q23/Q$8</f>
        <v>0.556818093229213</v>
      </c>
      <c r="R49" s="17"/>
      <c r="S49" s="17"/>
      <c r="T49" s="17"/>
      <c r="U49" s="17"/>
      <c r="V49" s="17"/>
      <c r="W49" s="17"/>
      <c r="X49" s="17"/>
      <c r="Y49" s="17"/>
    </row>
    <row r="50" ht="14.75" spans="2:25">
      <c r="B50" s="17"/>
      <c r="C50" s="19"/>
      <c r="D50" s="17"/>
      <c r="E50" s="17"/>
      <c r="F50" s="17"/>
      <c r="G50" s="17"/>
      <c r="H50" s="17"/>
      <c r="I50" s="17"/>
      <c r="J50" s="17"/>
      <c r="K50" s="17"/>
      <c r="N50" s="30"/>
      <c r="P50" s="17"/>
      <c r="Q50" s="19"/>
      <c r="R50" s="17"/>
      <c r="S50" s="17"/>
      <c r="T50" s="17"/>
      <c r="U50" s="17"/>
      <c r="V50" s="17"/>
      <c r="W50" s="17"/>
      <c r="X50" s="17"/>
      <c r="Y50" s="17"/>
    </row>
    <row r="51" ht="14.75" spans="2:27">
      <c r="B51" s="28" t="s">
        <v>30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5"/>
      <c r="P51" s="28" t="s">
        <v>30</v>
      </c>
      <c r="Q51" s="29">
        <f>Q49-Q40</f>
        <v>-0.0432071346168218</v>
      </c>
      <c r="R51" s="29">
        <f>R48-R40</f>
        <v>-0.00949821397148487</v>
      </c>
      <c r="S51" s="29">
        <f>S47-S40</f>
        <v>-0.00805987439078393</v>
      </c>
      <c r="T51" s="29">
        <f>T46-T40</f>
        <v>0.0304262079025341</v>
      </c>
      <c r="U51" s="29">
        <f>U45-U40</f>
        <v>0.0196800174322772</v>
      </c>
      <c r="V51" s="29">
        <f>V44-V40</f>
        <v>-0.00740347993328616</v>
      </c>
      <c r="W51" s="29">
        <f>W43-W40</f>
        <v>-0.0168111710236415</v>
      </c>
      <c r="X51" s="29">
        <f>X42-X40</f>
        <v>0.00215120865014484</v>
      </c>
      <c r="Y51" s="29">
        <f>Y41-Y40</f>
        <v>0.0192164690135029</v>
      </c>
      <c r="Z51" s="43"/>
      <c r="AA51" s="44"/>
    </row>
    <row r="52" ht="14.25" customHeight="1" spans="2:25">
      <c r="B52" s="17"/>
      <c r="C52" s="19"/>
      <c r="D52" s="17"/>
      <c r="E52" s="17"/>
      <c r="F52" s="17"/>
      <c r="G52" s="17"/>
      <c r="H52" s="17"/>
      <c r="I52" s="17"/>
      <c r="J52" s="17"/>
      <c r="K52" s="17"/>
      <c r="N52" s="30"/>
      <c r="P52" s="17"/>
      <c r="Q52" s="19"/>
      <c r="R52" s="17"/>
      <c r="S52" s="17"/>
      <c r="T52" s="17"/>
      <c r="U52" s="17"/>
      <c r="V52" s="17"/>
      <c r="W52" s="17"/>
      <c r="X52" s="17"/>
      <c r="Y52" s="17"/>
    </row>
    <row r="53" ht="14.25" customHeight="1" spans="2:26">
      <c r="B53" s="17"/>
      <c r="C53" s="1" t="s">
        <v>31</v>
      </c>
      <c r="D53" s="25"/>
      <c r="E53" s="25"/>
      <c r="F53" s="25"/>
      <c r="G53" s="25"/>
      <c r="H53" s="25"/>
      <c r="I53" s="25"/>
      <c r="J53" s="25"/>
      <c r="K53" s="25"/>
      <c r="L53" s="2"/>
      <c r="N53" s="30"/>
      <c r="P53" s="17"/>
      <c r="Q53" s="1" t="s">
        <v>31</v>
      </c>
      <c r="R53" s="25"/>
      <c r="S53" s="25"/>
      <c r="T53" s="25"/>
      <c r="U53" s="25"/>
      <c r="V53" s="25"/>
      <c r="W53" s="25"/>
      <c r="X53" s="25"/>
      <c r="Y53" s="25"/>
      <c r="Z53" s="2"/>
    </row>
    <row r="54" ht="14.25" customHeight="1" spans="2:26">
      <c r="B54" s="17"/>
      <c r="C54" s="22">
        <f t="shared" ref="C54:L54" si="27">C$7</f>
        <v>2007</v>
      </c>
      <c r="D54" s="22">
        <f t="shared" si="27"/>
        <v>2008</v>
      </c>
      <c r="E54" s="22">
        <f t="shared" si="27"/>
        <v>2009</v>
      </c>
      <c r="F54" s="22">
        <f t="shared" si="27"/>
        <v>2010</v>
      </c>
      <c r="G54" s="22">
        <f t="shared" si="27"/>
        <v>2011</v>
      </c>
      <c r="H54" s="22">
        <f t="shared" si="27"/>
        <v>2012</v>
      </c>
      <c r="I54" s="22">
        <f t="shared" si="27"/>
        <v>2013</v>
      </c>
      <c r="J54" s="22">
        <f t="shared" si="27"/>
        <v>2014</v>
      </c>
      <c r="K54" s="22">
        <f t="shared" si="27"/>
        <v>2015</v>
      </c>
      <c r="L54" s="22">
        <f t="shared" si="27"/>
        <v>2016</v>
      </c>
      <c r="N54" s="30"/>
      <c r="P54" s="17"/>
      <c r="Q54" s="22">
        <f t="shared" ref="Q54:Z54" si="28">Q$7</f>
        <v>2007</v>
      </c>
      <c r="R54" s="22">
        <f t="shared" si="28"/>
        <v>2008</v>
      </c>
      <c r="S54" s="22">
        <f t="shared" si="28"/>
        <v>2009</v>
      </c>
      <c r="T54" s="22">
        <f t="shared" si="28"/>
        <v>2010</v>
      </c>
      <c r="U54" s="22">
        <f t="shared" si="28"/>
        <v>2011</v>
      </c>
      <c r="V54" s="22">
        <f t="shared" si="28"/>
        <v>2012</v>
      </c>
      <c r="W54" s="22">
        <f t="shared" si="28"/>
        <v>2013</v>
      </c>
      <c r="X54" s="22">
        <f t="shared" si="28"/>
        <v>2014</v>
      </c>
      <c r="Y54" s="22">
        <f t="shared" si="28"/>
        <v>2015</v>
      </c>
      <c r="Z54" s="22">
        <f t="shared" si="28"/>
        <v>2016</v>
      </c>
    </row>
    <row r="55" ht="14.25" customHeight="1" spans="2:26">
      <c r="B55" s="17">
        <v>1</v>
      </c>
      <c r="C55" s="13">
        <v>5296108.301645</v>
      </c>
      <c r="D55" s="13">
        <v>5393498.22612783</v>
      </c>
      <c r="E55" s="13">
        <v>5055598.72219461</v>
      </c>
      <c r="F55" s="13">
        <v>5213687.22559925</v>
      </c>
      <c r="G55" s="13">
        <v>5856270.33967501</v>
      </c>
      <c r="H55" s="13">
        <v>5687425.40833207</v>
      </c>
      <c r="I55" s="13">
        <v>5078252.4838335</v>
      </c>
      <c r="J55" s="13">
        <v>5028276.22245003</v>
      </c>
      <c r="K55" s="13">
        <v>5063565.21839492</v>
      </c>
      <c r="L55" s="13">
        <v>5379301.61416852</v>
      </c>
      <c r="N55" s="30"/>
      <c r="P55" s="17">
        <v>1</v>
      </c>
      <c r="Q55" s="13">
        <v>5296108.301645</v>
      </c>
      <c r="R55" s="13">
        <v>5393498.22612783</v>
      </c>
      <c r="S55" s="13">
        <v>5055598.72219461</v>
      </c>
      <c r="T55" s="13">
        <v>5213687.22559925</v>
      </c>
      <c r="U55" s="13">
        <v>5856270.33967501</v>
      </c>
      <c r="V55" s="13">
        <v>5687425.40833207</v>
      </c>
      <c r="W55" s="13">
        <v>5078252.4838335</v>
      </c>
      <c r="X55" s="13">
        <v>5028276.22245003</v>
      </c>
      <c r="Y55" s="13">
        <v>5063565.21839492</v>
      </c>
      <c r="Z55" s="13">
        <v>5379301.61416852</v>
      </c>
    </row>
    <row r="56" ht="14.25" customHeight="1" spans="2:25">
      <c r="B56" s="17">
        <v>2</v>
      </c>
      <c r="C56" s="13">
        <v>6155413.54345214</v>
      </c>
      <c r="D56" s="13">
        <v>6268313.46105975</v>
      </c>
      <c r="E56" s="13">
        <v>5925150.78775931</v>
      </c>
      <c r="F56" s="13">
        <v>6350835.17687739</v>
      </c>
      <c r="G56" s="13">
        <v>6807356.5157459</v>
      </c>
      <c r="H56" s="13">
        <v>6609826.90126315</v>
      </c>
      <c r="I56" s="13">
        <v>5888197.73942911</v>
      </c>
      <c r="J56" s="13">
        <v>5930499.67705925</v>
      </c>
      <c r="K56" s="13">
        <v>6162166.11550501</v>
      </c>
      <c r="N56" s="30"/>
      <c r="P56" s="17">
        <v>2</v>
      </c>
      <c r="Q56" s="13">
        <v>6155413.54345214</v>
      </c>
      <c r="R56" s="13">
        <v>6268313.46105975</v>
      </c>
      <c r="S56" s="13">
        <v>5925150.78775931</v>
      </c>
      <c r="T56" s="13">
        <v>6350835.17687739</v>
      </c>
      <c r="U56" s="13">
        <v>6807356.5157459</v>
      </c>
      <c r="V56" s="13">
        <v>6609826.90126315</v>
      </c>
      <c r="W56" s="13">
        <v>5888197.73942911</v>
      </c>
      <c r="X56" s="13">
        <v>5930499.67705925</v>
      </c>
      <c r="Y56" s="13">
        <v>6162166.11550501</v>
      </c>
    </row>
    <row r="57" ht="14.25" customHeight="1" spans="2:25">
      <c r="B57" s="17">
        <v>3</v>
      </c>
      <c r="C57" s="13">
        <v>6139678.1626179</v>
      </c>
      <c r="D57" s="13">
        <v>6351928.57374366</v>
      </c>
      <c r="E57" s="13">
        <v>5992001.66002386</v>
      </c>
      <c r="F57" s="13">
        <v>6443903.6452023</v>
      </c>
      <c r="G57" s="13">
        <v>7042832.31076918</v>
      </c>
      <c r="H57" s="13">
        <v>6695814.93669849</v>
      </c>
      <c r="I57" s="13">
        <v>5931304.94785339</v>
      </c>
      <c r="J57" s="13">
        <v>6039996.30071103</v>
      </c>
      <c r="K57" s="17"/>
      <c r="N57" s="30"/>
      <c r="P57" s="17">
        <v>3</v>
      </c>
      <c r="Q57" s="13">
        <v>6139678.1626179</v>
      </c>
      <c r="R57" s="13">
        <v>6351928.57374366</v>
      </c>
      <c r="S57" s="13">
        <v>5992001.66002386</v>
      </c>
      <c r="T57" s="13">
        <v>6443903.6452023</v>
      </c>
      <c r="U57" s="13">
        <v>7042832.31076918</v>
      </c>
      <c r="V57" s="13">
        <v>6695814.93669849</v>
      </c>
      <c r="W57" s="13">
        <v>5931304.94785339</v>
      </c>
      <c r="X57" s="13">
        <v>6039996.30071103</v>
      </c>
      <c r="Y57" s="17"/>
    </row>
    <row r="58" ht="14.25" customHeight="1" spans="2:25">
      <c r="B58" s="17">
        <v>4</v>
      </c>
      <c r="C58" s="13">
        <v>5983833.57513274</v>
      </c>
      <c r="D58" s="13">
        <v>6327452.49362763</v>
      </c>
      <c r="E58" s="13">
        <v>5966832.28551391</v>
      </c>
      <c r="F58" s="13">
        <v>6506114.11480725</v>
      </c>
      <c r="G58" s="13">
        <v>7043675.60405191</v>
      </c>
      <c r="H58" s="13">
        <v>6646553.34384619</v>
      </c>
      <c r="I58" s="13">
        <v>5907097.54731544</v>
      </c>
      <c r="J58" s="17"/>
      <c r="K58" s="17"/>
      <c r="N58" s="30"/>
      <c r="P58" s="17">
        <v>4</v>
      </c>
      <c r="Q58" s="13">
        <v>5983833.57513274</v>
      </c>
      <c r="R58" s="13">
        <v>6327452.49362763</v>
      </c>
      <c r="S58" s="13">
        <v>5966832.28551391</v>
      </c>
      <c r="T58" s="13">
        <v>6506114.11480725</v>
      </c>
      <c r="U58" s="13">
        <v>7043675.60405191</v>
      </c>
      <c r="V58" s="13">
        <v>6646553.34384619</v>
      </c>
      <c r="W58" s="13">
        <v>5907097.54731544</v>
      </c>
      <c r="X58" s="17"/>
      <c r="Y58" s="17"/>
    </row>
    <row r="59" ht="14.25" customHeight="1" spans="2:25">
      <c r="B59" s="17">
        <v>5</v>
      </c>
      <c r="C59" s="13">
        <v>5914432.71993422</v>
      </c>
      <c r="D59" s="13">
        <v>6318753.06317488</v>
      </c>
      <c r="E59" s="13">
        <v>5958931.76350498</v>
      </c>
      <c r="F59" s="13">
        <v>6485101.90359693</v>
      </c>
      <c r="G59" s="13">
        <v>7056874.78018891</v>
      </c>
      <c r="H59" s="13">
        <v>6611204.61698226</v>
      </c>
      <c r="I59" s="17"/>
      <c r="J59" s="17"/>
      <c r="K59" s="17"/>
      <c r="N59" s="30"/>
      <c r="P59" s="17">
        <v>5</v>
      </c>
      <c r="Q59" s="13">
        <v>5914432.71993422</v>
      </c>
      <c r="R59" s="13">
        <v>6318753.06317488</v>
      </c>
      <c r="S59" s="13">
        <v>5958931.76350498</v>
      </c>
      <c r="T59" s="13">
        <v>6485101.90359693</v>
      </c>
      <c r="U59" s="13">
        <v>7056874.78018891</v>
      </c>
      <c r="V59" s="13">
        <v>6611204.61698226</v>
      </c>
      <c r="W59" s="17"/>
      <c r="X59" s="17"/>
      <c r="Y59" s="17"/>
    </row>
    <row r="60" ht="14.25" customHeight="1" spans="2:25">
      <c r="B60" s="17">
        <v>6</v>
      </c>
      <c r="C60" s="13">
        <v>5891314.82251138</v>
      </c>
      <c r="D60" s="13">
        <v>6281238.18175414</v>
      </c>
      <c r="E60" s="13">
        <v>5965578.62464302</v>
      </c>
      <c r="F60" s="13">
        <v>6495686.63676957</v>
      </c>
      <c r="G60" s="13">
        <v>7048531.13865709</v>
      </c>
      <c r="H60" s="17"/>
      <c r="I60" s="17"/>
      <c r="J60" s="17"/>
      <c r="K60" s="17"/>
      <c r="N60" s="30"/>
      <c r="P60" s="17">
        <v>6</v>
      </c>
      <c r="Q60" s="13">
        <v>5891314.82251138</v>
      </c>
      <c r="R60" s="13">
        <v>6281238.18175414</v>
      </c>
      <c r="S60" s="13">
        <v>5965578.62464302</v>
      </c>
      <c r="T60" s="13">
        <v>6495686.63676957</v>
      </c>
      <c r="U60" s="13">
        <v>7048531.13865709</v>
      </c>
      <c r="V60" s="17"/>
      <c r="W60" s="17"/>
      <c r="X60" s="17"/>
      <c r="Y60" s="17"/>
    </row>
    <row r="61" ht="14.25" customHeight="1" spans="2:25">
      <c r="B61" s="17">
        <v>7</v>
      </c>
      <c r="C61" s="13">
        <v>5824072.47252174</v>
      </c>
      <c r="D61" s="13">
        <v>6268546.76962853</v>
      </c>
      <c r="E61" s="13">
        <v>5969863.81659457</v>
      </c>
      <c r="F61" s="13">
        <v>6507720.01225811</v>
      </c>
      <c r="G61" s="17"/>
      <c r="H61" s="17"/>
      <c r="I61" s="17"/>
      <c r="J61" s="17"/>
      <c r="K61" s="17"/>
      <c r="N61" s="30"/>
      <c r="P61" s="17">
        <v>7</v>
      </c>
      <c r="Q61" s="13">
        <v>5824072.47252174</v>
      </c>
      <c r="R61" s="13">
        <v>6268546.76962853</v>
      </c>
      <c r="S61" s="13">
        <v>5969863.81659457</v>
      </c>
      <c r="T61" s="13">
        <v>6507720.01225811</v>
      </c>
      <c r="U61" s="17"/>
      <c r="V61" s="17"/>
      <c r="W61" s="17"/>
      <c r="X61" s="17"/>
      <c r="Y61" s="17"/>
    </row>
    <row r="62" ht="14.25" customHeight="1" spans="2:25">
      <c r="B62" s="17">
        <v>8</v>
      </c>
      <c r="C62" s="13">
        <v>5831445.62562157</v>
      </c>
      <c r="D62" s="13">
        <v>6305484.93398245</v>
      </c>
      <c r="E62" s="13">
        <v>5975195.72297671</v>
      </c>
      <c r="F62" s="17"/>
      <c r="G62" s="17"/>
      <c r="H62" s="17"/>
      <c r="I62" s="17"/>
      <c r="J62" s="17"/>
      <c r="K62" s="17"/>
      <c r="N62" s="30"/>
      <c r="P62" s="17">
        <v>8</v>
      </c>
      <c r="Q62" s="13">
        <v>5831445.62562157</v>
      </c>
      <c r="R62" s="13">
        <v>6305484.93398245</v>
      </c>
      <c r="S62" s="13">
        <v>5975195.72297671</v>
      </c>
      <c r="T62" s="17"/>
      <c r="U62" s="17"/>
      <c r="V62" s="17"/>
      <c r="W62" s="17"/>
      <c r="X62" s="17"/>
      <c r="Y62" s="17"/>
    </row>
    <row r="63" ht="14.25" customHeight="1" spans="2:25">
      <c r="B63" s="17">
        <v>9</v>
      </c>
      <c r="C63" s="13">
        <v>5831432.97377572</v>
      </c>
      <c r="D63" s="13">
        <v>6295190.47103797</v>
      </c>
      <c r="E63" s="17"/>
      <c r="F63" s="17"/>
      <c r="G63" s="17"/>
      <c r="H63" s="17"/>
      <c r="I63" s="17"/>
      <c r="J63" s="17"/>
      <c r="K63" s="17"/>
      <c r="N63" s="30"/>
      <c r="P63" s="17">
        <v>9</v>
      </c>
      <c r="Q63" s="13">
        <v>5831432.97377572</v>
      </c>
      <c r="R63" s="13">
        <v>6295190.47103797</v>
      </c>
      <c r="S63" s="17"/>
      <c r="T63" s="17"/>
      <c r="U63" s="17"/>
      <c r="V63" s="17"/>
      <c r="W63" s="17"/>
      <c r="X63" s="17"/>
      <c r="Y63" s="17"/>
    </row>
    <row r="64" ht="14.25" customHeight="1" spans="2:25">
      <c r="B64" s="17">
        <v>10</v>
      </c>
      <c r="C64" s="13">
        <v>5842532.6995427</v>
      </c>
      <c r="D64" s="17"/>
      <c r="E64" s="17"/>
      <c r="F64" s="17"/>
      <c r="G64" s="17"/>
      <c r="H64" s="17"/>
      <c r="I64" s="17"/>
      <c r="J64" s="17"/>
      <c r="K64" s="17"/>
      <c r="N64" s="30"/>
      <c r="P64" s="17">
        <v>10</v>
      </c>
      <c r="Q64" s="13">
        <v>5842532.6995427</v>
      </c>
      <c r="R64" s="17"/>
      <c r="S64" s="17"/>
      <c r="T64" s="17"/>
      <c r="U64" s="17"/>
      <c r="V64" s="17"/>
      <c r="W64" s="17"/>
      <c r="X64" s="17"/>
      <c r="Y64" s="17"/>
    </row>
    <row r="65" spans="2:25">
      <c r="B65" s="17"/>
      <c r="C65" s="19"/>
      <c r="D65" s="17"/>
      <c r="E65" s="17"/>
      <c r="F65" s="17"/>
      <c r="G65" s="17"/>
      <c r="H65" s="17"/>
      <c r="I65" s="17"/>
      <c r="J65" s="17"/>
      <c r="K65" s="17"/>
      <c r="N65" s="30"/>
      <c r="P65" s="17"/>
      <c r="Q65" s="19"/>
      <c r="R65" s="17"/>
      <c r="S65" s="17"/>
      <c r="T65" s="17"/>
      <c r="U65" s="17"/>
      <c r="V65" s="17"/>
      <c r="W65" s="17"/>
      <c r="X65" s="17"/>
      <c r="Y65" s="17"/>
    </row>
    <row r="66" s="1" customFormat="1" ht="15" spans="1:16">
      <c r="A66" s="20"/>
      <c r="B66" s="1" t="s">
        <v>32</v>
      </c>
      <c r="N66" s="38"/>
      <c r="O66" s="20"/>
      <c r="P66" s="1" t="s">
        <v>33</v>
      </c>
    </row>
    <row r="67" s="1" customFormat="1" ht="15" spans="3:17">
      <c r="C67" s="1" t="s">
        <v>10</v>
      </c>
      <c r="N67" s="38"/>
      <c r="Q67" s="1" t="s">
        <v>10</v>
      </c>
    </row>
    <row r="68" ht="14.75" spans="3:27">
      <c r="C68" s="22">
        <f t="shared" ref="C68:L68" si="29">C$7</f>
        <v>2007</v>
      </c>
      <c r="D68" s="22">
        <f t="shared" si="29"/>
        <v>2008</v>
      </c>
      <c r="E68" s="22">
        <f t="shared" si="29"/>
        <v>2009</v>
      </c>
      <c r="F68" s="22">
        <f t="shared" si="29"/>
        <v>2010</v>
      </c>
      <c r="G68" s="22">
        <f t="shared" si="29"/>
        <v>2011</v>
      </c>
      <c r="H68" s="22">
        <f t="shared" si="29"/>
        <v>2012</v>
      </c>
      <c r="I68" s="22">
        <f t="shared" si="29"/>
        <v>2013</v>
      </c>
      <c r="J68" s="22">
        <f t="shared" si="29"/>
        <v>2014</v>
      </c>
      <c r="K68" s="22">
        <f t="shared" si="29"/>
        <v>2015</v>
      </c>
      <c r="L68" s="22">
        <f t="shared" si="29"/>
        <v>2016</v>
      </c>
      <c r="M68" s="40"/>
      <c r="N68" s="41"/>
      <c r="Q68" s="22">
        <f t="shared" ref="Q68:Z68" si="30">Q$7</f>
        <v>2007</v>
      </c>
      <c r="R68" s="22">
        <f t="shared" si="30"/>
        <v>2008</v>
      </c>
      <c r="S68" s="22">
        <f t="shared" si="30"/>
        <v>2009</v>
      </c>
      <c r="T68" s="22">
        <f t="shared" si="30"/>
        <v>2010</v>
      </c>
      <c r="U68" s="22">
        <f t="shared" si="30"/>
        <v>2011</v>
      </c>
      <c r="V68" s="22">
        <f t="shared" si="30"/>
        <v>2012</v>
      </c>
      <c r="W68" s="22">
        <f t="shared" si="30"/>
        <v>2013</v>
      </c>
      <c r="X68" s="22">
        <f t="shared" si="30"/>
        <v>2014</v>
      </c>
      <c r="Y68" s="22">
        <f t="shared" si="30"/>
        <v>2015</v>
      </c>
      <c r="Z68" s="22">
        <f t="shared" si="30"/>
        <v>2016</v>
      </c>
      <c r="AA68" s="40"/>
    </row>
    <row r="69" ht="14.75" spans="2:27">
      <c r="B69" s="23">
        <v>1</v>
      </c>
      <c r="C69" s="13">
        <v>2252396.0775</v>
      </c>
      <c r="D69" s="13">
        <v>2567524.4424</v>
      </c>
      <c r="E69" s="13">
        <v>2434853.09016</v>
      </c>
      <c r="F69" s="13">
        <v>2608371.34141</v>
      </c>
      <c r="G69" s="13">
        <v>2843514.78712</v>
      </c>
      <c r="H69" s="13">
        <v>2535387.26821</v>
      </c>
      <c r="I69" s="13">
        <v>2261830.84695</v>
      </c>
      <c r="J69" s="13">
        <v>2360197.18907</v>
      </c>
      <c r="K69" s="13">
        <v>2350623.85804</v>
      </c>
      <c r="L69" s="13">
        <v>2410417.41044</v>
      </c>
      <c r="M69" s="50"/>
      <c r="N69" s="51"/>
      <c r="P69" s="23">
        <v>1</v>
      </c>
      <c r="Q69" s="13">
        <v>2252396.0775</v>
      </c>
      <c r="R69" s="13">
        <v>2567524.4424</v>
      </c>
      <c r="S69" s="13">
        <v>2434853.09016</v>
      </c>
      <c r="T69" s="13">
        <v>2608371.34141</v>
      </c>
      <c r="U69" s="13">
        <v>2843514.78712</v>
      </c>
      <c r="V69" s="13">
        <v>2535387.26821</v>
      </c>
      <c r="W69" s="13">
        <v>2261830.84695</v>
      </c>
      <c r="X69" s="13">
        <v>2360197.18907</v>
      </c>
      <c r="Y69" s="13">
        <v>2350623.85804</v>
      </c>
      <c r="Z69" s="13">
        <v>2410417.41044</v>
      </c>
      <c r="AA69" s="50"/>
    </row>
    <row r="70" spans="2:27">
      <c r="B70" s="23">
        <v>2</v>
      </c>
      <c r="C70" s="13">
        <v>3563539.54232</v>
      </c>
      <c r="D70" s="13">
        <v>3955589.19218</v>
      </c>
      <c r="E70" s="13">
        <v>3705337.85514</v>
      </c>
      <c r="F70" s="13">
        <v>4017078.26949</v>
      </c>
      <c r="G70" s="13">
        <v>4324380.13436</v>
      </c>
      <c r="H70" s="13">
        <v>3996807.28103</v>
      </c>
      <c r="I70" s="13">
        <v>3432467.63307</v>
      </c>
      <c r="J70" s="13">
        <v>3581267.05763</v>
      </c>
      <c r="K70" s="13">
        <v>3629442.14391</v>
      </c>
      <c r="L70" s="13"/>
      <c r="M70" s="52"/>
      <c r="N70" s="30"/>
      <c r="P70" s="23">
        <v>2</v>
      </c>
      <c r="Q70" s="13">
        <v>3563539.54232</v>
      </c>
      <c r="R70" s="13">
        <v>3955589.19218</v>
      </c>
      <c r="S70" s="13">
        <v>3705337.85514</v>
      </c>
      <c r="T70" s="13">
        <v>4017078.26949</v>
      </c>
      <c r="U70" s="13">
        <v>4324380.13436</v>
      </c>
      <c r="V70" s="13">
        <v>3996807.28103</v>
      </c>
      <c r="W70" s="13">
        <v>3432467.63307</v>
      </c>
      <c r="X70" s="13">
        <v>3581267.05763</v>
      </c>
      <c r="Y70" s="13">
        <v>3629442.14391</v>
      </c>
      <c r="Z70" s="13"/>
      <c r="AA70" s="52"/>
    </row>
    <row r="71" spans="2:27">
      <c r="B71" s="23">
        <v>3</v>
      </c>
      <c r="C71" s="13">
        <v>4223851.68143</v>
      </c>
      <c r="D71" s="13">
        <v>4642899.80618</v>
      </c>
      <c r="E71" s="13">
        <v>4383934.2992</v>
      </c>
      <c r="F71" s="13">
        <v>4759991.4687</v>
      </c>
      <c r="G71" s="13">
        <v>5105234.00131</v>
      </c>
      <c r="H71" s="13">
        <v>4719839.44763</v>
      </c>
      <c r="I71" s="13">
        <v>4114133.49058</v>
      </c>
      <c r="J71" s="13">
        <v>4234554.83267</v>
      </c>
      <c r="K71" s="13"/>
      <c r="L71" s="13"/>
      <c r="M71" s="52"/>
      <c r="N71" s="30"/>
      <c r="P71" s="23">
        <v>3</v>
      </c>
      <c r="Q71" s="13">
        <v>4223851.68143</v>
      </c>
      <c r="R71" s="13">
        <v>4642899.80618</v>
      </c>
      <c r="S71" s="13">
        <v>4383934.2992</v>
      </c>
      <c r="T71" s="13">
        <v>4759991.4687</v>
      </c>
      <c r="U71" s="13">
        <v>5105234.00131</v>
      </c>
      <c r="V71" s="13">
        <v>4719839.44763</v>
      </c>
      <c r="W71" s="13">
        <v>4114133.49058</v>
      </c>
      <c r="X71" s="13">
        <v>4234554.83267</v>
      </c>
      <c r="Y71" s="13"/>
      <c r="Z71" s="13"/>
      <c r="AA71" s="52"/>
    </row>
    <row r="72" spans="2:27">
      <c r="B72" s="23">
        <v>4</v>
      </c>
      <c r="C72" s="13">
        <v>4671086.93213</v>
      </c>
      <c r="D72" s="13">
        <v>5121693.93049</v>
      </c>
      <c r="E72" s="13">
        <v>4852814.87773</v>
      </c>
      <c r="F72" s="13">
        <v>5264666.2748</v>
      </c>
      <c r="G72" s="13">
        <v>5629265.32554</v>
      </c>
      <c r="H72" s="13">
        <v>5223326.73651</v>
      </c>
      <c r="I72" s="13">
        <v>4544139.15362</v>
      </c>
      <c r="J72" s="13"/>
      <c r="K72" s="13"/>
      <c r="L72" s="13"/>
      <c r="M72" s="52"/>
      <c r="N72" s="30"/>
      <c r="P72" s="23">
        <v>4</v>
      </c>
      <c r="Q72" s="13">
        <v>4671086.93213</v>
      </c>
      <c r="R72" s="13">
        <v>5121693.93049</v>
      </c>
      <c r="S72" s="13">
        <v>4852814.87773</v>
      </c>
      <c r="T72" s="13">
        <v>5264666.2748</v>
      </c>
      <c r="U72" s="13">
        <v>5629265.32554</v>
      </c>
      <c r="V72" s="13">
        <v>5223326.73651</v>
      </c>
      <c r="W72" s="13">
        <v>4544139.15362</v>
      </c>
      <c r="X72" s="13"/>
      <c r="Y72" s="13"/>
      <c r="Z72" s="13"/>
      <c r="AA72" s="52"/>
    </row>
    <row r="73" spans="2:27">
      <c r="B73" s="23">
        <v>5</v>
      </c>
      <c r="C73" s="13">
        <v>4993270.57984</v>
      </c>
      <c r="D73" s="13">
        <v>5429958.89386</v>
      </c>
      <c r="E73" s="13">
        <v>5151248.78465</v>
      </c>
      <c r="F73" s="13">
        <v>5563604.55178</v>
      </c>
      <c r="G73" s="13">
        <v>5986305.97537</v>
      </c>
      <c r="H73" s="13">
        <v>5514905.59502</v>
      </c>
      <c r="I73" s="13"/>
      <c r="J73" s="13"/>
      <c r="K73" s="13"/>
      <c r="L73" s="13"/>
      <c r="M73" s="52"/>
      <c r="N73" s="30"/>
      <c r="P73" s="23">
        <v>5</v>
      </c>
      <c r="Q73" s="13">
        <v>4993270.57984</v>
      </c>
      <c r="R73" s="13">
        <v>5429958.89386</v>
      </c>
      <c r="S73" s="13">
        <v>5151248.78465</v>
      </c>
      <c r="T73" s="13">
        <v>5563604.55178</v>
      </c>
      <c r="U73" s="13">
        <v>5986305.97537</v>
      </c>
      <c r="V73" s="13">
        <v>5514905.59502</v>
      </c>
      <c r="W73" s="13"/>
      <c r="X73" s="13"/>
      <c r="Y73" s="13"/>
      <c r="Z73" s="13"/>
      <c r="AA73" s="52"/>
    </row>
    <row r="74" spans="2:27">
      <c r="B74" s="23">
        <v>6</v>
      </c>
      <c r="C74" s="13">
        <v>5204191.05255</v>
      </c>
      <c r="D74" s="13">
        <v>5616638.66276</v>
      </c>
      <c r="E74" s="13">
        <v>5344484.14023</v>
      </c>
      <c r="F74" s="13">
        <v>5744835.26396</v>
      </c>
      <c r="G74" s="13">
        <v>6194712.18246</v>
      </c>
      <c r="H74" s="13"/>
      <c r="I74" s="13"/>
      <c r="J74" s="13"/>
      <c r="K74" s="13"/>
      <c r="L74" s="13"/>
      <c r="M74" s="52"/>
      <c r="N74" s="30"/>
      <c r="P74" s="23">
        <v>6</v>
      </c>
      <c r="Q74" s="13">
        <v>5204191.05255</v>
      </c>
      <c r="R74" s="13">
        <v>5616638.66276</v>
      </c>
      <c r="S74" s="13">
        <v>5344484.14023</v>
      </c>
      <c r="T74" s="13">
        <v>5744835.26396</v>
      </c>
      <c r="U74" s="13">
        <v>6194712.18246</v>
      </c>
      <c r="V74" s="13"/>
      <c r="W74" s="13"/>
      <c r="X74" s="13"/>
      <c r="Y74" s="13"/>
      <c r="Z74" s="13"/>
      <c r="AA74" s="52"/>
    </row>
    <row r="75" spans="2:27">
      <c r="B75" s="23">
        <v>7</v>
      </c>
      <c r="C75" s="13">
        <v>5324439.23731</v>
      </c>
      <c r="D75" s="13">
        <v>5746521.90439</v>
      </c>
      <c r="E75" s="13">
        <v>5447787.39214</v>
      </c>
      <c r="F75" s="13">
        <v>5896787.53676</v>
      </c>
      <c r="G75" s="13"/>
      <c r="H75" s="13"/>
      <c r="I75" s="13"/>
      <c r="J75" s="13"/>
      <c r="K75" s="13"/>
      <c r="L75" s="13"/>
      <c r="M75" s="52"/>
      <c r="N75" s="30"/>
      <c r="P75" s="23">
        <v>7</v>
      </c>
      <c r="Q75" s="13">
        <v>5324439.23731</v>
      </c>
      <c r="R75" s="13">
        <v>5746521.90439</v>
      </c>
      <c r="S75" s="13">
        <v>5447787.39214</v>
      </c>
      <c r="T75" s="13">
        <v>5896787.53676</v>
      </c>
      <c r="U75" s="13"/>
      <c r="V75" s="13"/>
      <c r="W75" s="13"/>
      <c r="X75" s="13"/>
      <c r="Y75" s="13"/>
      <c r="Z75" s="13"/>
      <c r="AA75" s="52"/>
    </row>
    <row r="76" spans="2:27">
      <c r="B76" s="23">
        <v>8</v>
      </c>
      <c r="C76" s="13">
        <v>5413545.98737</v>
      </c>
      <c r="D76" s="13">
        <v>5851294.37649</v>
      </c>
      <c r="E76" s="13">
        <v>5517116.37577</v>
      </c>
      <c r="F76" s="13"/>
      <c r="G76" s="13"/>
      <c r="H76" s="13"/>
      <c r="I76" s="13"/>
      <c r="J76" s="13"/>
      <c r="K76" s="13"/>
      <c r="L76" s="13"/>
      <c r="M76" s="52"/>
      <c r="N76" s="30"/>
      <c r="P76" s="23">
        <v>8</v>
      </c>
      <c r="Q76" s="13">
        <v>5413545.98737</v>
      </c>
      <c r="R76" s="13">
        <v>5851294.37649</v>
      </c>
      <c r="S76" s="13">
        <v>5517116.37577</v>
      </c>
      <c r="T76" s="13"/>
      <c r="U76" s="13"/>
      <c r="V76" s="13"/>
      <c r="W76" s="13"/>
      <c r="X76" s="13"/>
      <c r="Y76" s="13"/>
      <c r="Z76" s="13"/>
      <c r="AA76" s="52"/>
    </row>
    <row r="77" spans="2:27">
      <c r="B77" s="23">
        <v>9</v>
      </c>
      <c r="C77" s="13">
        <v>5461440.10235</v>
      </c>
      <c r="D77" s="13">
        <v>5897744.65707</v>
      </c>
      <c r="E77" s="13"/>
      <c r="F77" s="13"/>
      <c r="G77" s="13"/>
      <c r="H77" s="13"/>
      <c r="I77" s="13"/>
      <c r="J77" s="13"/>
      <c r="K77" s="13"/>
      <c r="L77" s="13"/>
      <c r="M77" s="52"/>
      <c r="N77" s="30"/>
      <c r="P77" s="23">
        <v>9</v>
      </c>
      <c r="Q77" s="13">
        <v>5461440.10235</v>
      </c>
      <c r="R77" s="13">
        <v>5897744.65707</v>
      </c>
      <c r="S77" s="13"/>
      <c r="T77" s="13"/>
      <c r="U77" s="13"/>
      <c r="V77" s="13"/>
      <c r="W77" s="13"/>
      <c r="X77" s="13"/>
      <c r="Y77" s="13"/>
      <c r="Z77" s="13"/>
      <c r="AA77" s="52"/>
    </row>
    <row r="78" spans="2:27">
      <c r="B78" s="23">
        <v>10</v>
      </c>
      <c r="C78" s="13">
        <v>5501632.52512</v>
      </c>
      <c r="D78" s="13"/>
      <c r="E78" s="13"/>
      <c r="F78" s="13"/>
      <c r="G78" s="13"/>
      <c r="H78" s="13"/>
      <c r="I78" s="13"/>
      <c r="J78" s="13"/>
      <c r="K78" s="13"/>
      <c r="L78" s="13"/>
      <c r="M78" s="52"/>
      <c r="N78" s="30"/>
      <c r="P78" s="23">
        <v>10</v>
      </c>
      <c r="Q78" s="13">
        <v>5501632.52512</v>
      </c>
      <c r="R78" s="13"/>
      <c r="S78" s="13"/>
      <c r="T78" s="13"/>
      <c r="U78" s="13"/>
      <c r="V78" s="13"/>
      <c r="W78" s="13"/>
      <c r="X78" s="13"/>
      <c r="Y78" s="13"/>
      <c r="Z78" s="13"/>
      <c r="AA78" s="52"/>
    </row>
    <row r="79" s="3" customFormat="1" spans="3:25">
      <c r="C79" s="46"/>
      <c r="D79" s="46"/>
      <c r="E79" s="47"/>
      <c r="F79" s="46"/>
      <c r="G79" s="46"/>
      <c r="H79" s="46"/>
      <c r="I79" s="46"/>
      <c r="J79" s="46"/>
      <c r="K79" s="46"/>
      <c r="N79" s="53"/>
      <c r="Q79" s="46"/>
      <c r="R79" s="46"/>
      <c r="S79" s="47"/>
      <c r="T79" s="46"/>
      <c r="U79" s="46"/>
      <c r="V79" s="46"/>
      <c r="W79" s="46"/>
      <c r="X79" s="46"/>
      <c r="Y79" s="46"/>
    </row>
    <row r="80" s="2" customFormat="1" ht="15" spans="3:25">
      <c r="C80" s="24" t="s">
        <v>34</v>
      </c>
      <c r="D80" s="25"/>
      <c r="E80" s="25"/>
      <c r="F80" s="25"/>
      <c r="G80" s="25"/>
      <c r="H80" s="25"/>
      <c r="I80" s="25"/>
      <c r="J80" s="25"/>
      <c r="K80" s="25"/>
      <c r="N80" s="39"/>
      <c r="Q80" s="24" t="s">
        <v>34</v>
      </c>
      <c r="R80" s="25"/>
      <c r="S80" s="25"/>
      <c r="T80" s="25"/>
      <c r="U80" s="25"/>
      <c r="V80" s="25"/>
      <c r="W80" s="25"/>
      <c r="X80" s="25"/>
      <c r="Y80" s="25"/>
    </row>
    <row r="81" ht="14.75" spans="3:27">
      <c r="C81" s="22">
        <f t="shared" ref="C81:L81" si="31">C$7</f>
        <v>2007</v>
      </c>
      <c r="D81" s="22">
        <f t="shared" si="31"/>
        <v>2008</v>
      </c>
      <c r="E81" s="22">
        <f t="shared" si="31"/>
        <v>2009</v>
      </c>
      <c r="F81" s="22">
        <f t="shared" si="31"/>
        <v>2010</v>
      </c>
      <c r="G81" s="22">
        <f t="shared" si="31"/>
        <v>2011</v>
      </c>
      <c r="H81" s="22">
        <f t="shared" si="31"/>
        <v>2012</v>
      </c>
      <c r="I81" s="22">
        <f t="shared" si="31"/>
        <v>2013</v>
      </c>
      <c r="J81" s="22">
        <f t="shared" si="31"/>
        <v>2014</v>
      </c>
      <c r="K81" s="22">
        <f t="shared" si="31"/>
        <v>2015</v>
      </c>
      <c r="L81" s="22">
        <f t="shared" si="31"/>
        <v>2016</v>
      </c>
      <c r="M81" s="40"/>
      <c r="N81" s="41"/>
      <c r="Q81" s="22">
        <f t="shared" ref="Q81:Z81" si="32">Q$7</f>
        <v>2007</v>
      </c>
      <c r="R81" s="22">
        <f t="shared" si="32"/>
        <v>2008</v>
      </c>
      <c r="S81" s="22">
        <f t="shared" si="32"/>
        <v>2009</v>
      </c>
      <c r="T81" s="22">
        <f t="shared" si="32"/>
        <v>2010</v>
      </c>
      <c r="U81" s="22">
        <f t="shared" si="32"/>
        <v>2011</v>
      </c>
      <c r="V81" s="22">
        <f t="shared" si="32"/>
        <v>2012</v>
      </c>
      <c r="W81" s="22">
        <f t="shared" si="32"/>
        <v>2013</v>
      </c>
      <c r="X81" s="22">
        <f t="shared" si="32"/>
        <v>2014</v>
      </c>
      <c r="Y81" s="22">
        <f t="shared" si="32"/>
        <v>2015</v>
      </c>
      <c r="Z81" s="22">
        <f t="shared" si="32"/>
        <v>2016</v>
      </c>
      <c r="AA81" s="40"/>
    </row>
    <row r="82" ht="14.75" spans="2:25">
      <c r="B82" s="4">
        <v>1</v>
      </c>
      <c r="C82" s="26"/>
      <c r="D82" s="26"/>
      <c r="E82" s="26"/>
      <c r="F82" s="26"/>
      <c r="G82" s="26"/>
      <c r="H82" s="26"/>
      <c r="I82" s="26"/>
      <c r="J82" s="26"/>
      <c r="K82" s="26"/>
      <c r="N82" s="30"/>
      <c r="P82" s="4">
        <v>1</v>
      </c>
      <c r="Q82" s="26"/>
      <c r="R82" s="26"/>
      <c r="S82" s="26"/>
      <c r="T82" s="26"/>
      <c r="U82" s="26"/>
      <c r="V82" s="26"/>
      <c r="W82" s="26"/>
      <c r="X82" s="26"/>
      <c r="Y82" s="26"/>
    </row>
    <row r="83" spans="2:25">
      <c r="B83" s="4">
        <v>2</v>
      </c>
      <c r="C83" s="26">
        <f t="shared" ref="C83:K86" si="33">C70/C69</f>
        <v>1.58211052572746</v>
      </c>
      <c r="D83" s="26">
        <f t="shared" si="33"/>
        <v>1.5406237724002</v>
      </c>
      <c r="E83" s="26">
        <f t="shared" si="33"/>
        <v>1.52179113808321</v>
      </c>
      <c r="F83" s="26">
        <f t="shared" si="33"/>
        <v>1.54007146364309</v>
      </c>
      <c r="G83" s="26">
        <f t="shared" si="33"/>
        <v>1.52078693381435</v>
      </c>
      <c r="H83" s="26">
        <f t="shared" si="33"/>
        <v>1.57640898932642</v>
      </c>
      <c r="I83" s="26">
        <f t="shared" si="33"/>
        <v>1.51756159736638</v>
      </c>
      <c r="J83" s="26">
        <f t="shared" si="33"/>
        <v>1.51735925888512</v>
      </c>
      <c r="K83" s="26">
        <f t="shared" si="33"/>
        <v>1.54403356857626</v>
      </c>
      <c r="N83" s="30"/>
      <c r="P83" s="4">
        <v>2</v>
      </c>
      <c r="Q83" s="26">
        <f t="shared" ref="Q83:Y83" si="34">Q70/Q69</f>
        <v>1.58211052572746</v>
      </c>
      <c r="R83" s="26">
        <f t="shared" si="34"/>
        <v>1.5406237724002</v>
      </c>
      <c r="S83" s="26">
        <f t="shared" si="34"/>
        <v>1.52179113808321</v>
      </c>
      <c r="T83" s="26">
        <f t="shared" si="34"/>
        <v>1.54007146364309</v>
      </c>
      <c r="U83" s="26">
        <f t="shared" si="34"/>
        <v>1.52078693381435</v>
      </c>
      <c r="V83" s="26">
        <f t="shared" si="34"/>
        <v>1.57640898932642</v>
      </c>
      <c r="W83" s="26">
        <f t="shared" si="34"/>
        <v>1.51756159736638</v>
      </c>
      <c r="X83" s="26">
        <f t="shared" si="34"/>
        <v>1.51735925888512</v>
      </c>
      <c r="Y83" s="26">
        <f t="shared" si="34"/>
        <v>1.54403356857626</v>
      </c>
    </row>
    <row r="84" spans="2:25">
      <c r="B84" s="4">
        <v>3</v>
      </c>
      <c r="C84" s="26">
        <f t="shared" si="33"/>
        <v>1.18529670606099</v>
      </c>
      <c r="D84" s="26">
        <f t="shared" si="33"/>
        <v>1.17375682372648</v>
      </c>
      <c r="E84" s="26">
        <f t="shared" si="33"/>
        <v>1.1831402345993</v>
      </c>
      <c r="F84" s="26">
        <f t="shared" si="33"/>
        <v>1.18493869159894</v>
      </c>
      <c r="G84" s="26">
        <f t="shared" si="33"/>
        <v>1.18057012628136</v>
      </c>
      <c r="H84" s="26">
        <f t="shared" si="33"/>
        <v>1.18090243430843</v>
      </c>
      <c r="I84" s="26">
        <f t="shared" si="33"/>
        <v>1.1985935281494</v>
      </c>
      <c r="J84" s="26">
        <f t="shared" si="33"/>
        <v>1.1824180561034</v>
      </c>
      <c r="K84" s="26"/>
      <c r="N84" s="30"/>
      <c r="P84" s="4">
        <v>3</v>
      </c>
      <c r="Q84" s="26">
        <f t="shared" ref="Q84:Y84" si="35">Q71/Q70</f>
        <v>1.18529670606099</v>
      </c>
      <c r="R84" s="26">
        <f t="shared" si="35"/>
        <v>1.17375682372648</v>
      </c>
      <c r="S84" s="26">
        <f t="shared" si="35"/>
        <v>1.1831402345993</v>
      </c>
      <c r="T84" s="26">
        <f t="shared" si="35"/>
        <v>1.18493869159894</v>
      </c>
      <c r="U84" s="26">
        <f t="shared" si="35"/>
        <v>1.18057012628136</v>
      </c>
      <c r="V84" s="26">
        <f t="shared" si="35"/>
        <v>1.18090243430843</v>
      </c>
      <c r="W84" s="26">
        <f t="shared" si="35"/>
        <v>1.1985935281494</v>
      </c>
      <c r="X84" s="26">
        <f t="shared" si="35"/>
        <v>1.1824180561034</v>
      </c>
      <c r="Y84" s="26"/>
    </row>
    <row r="85" spans="2:25">
      <c r="B85" s="4">
        <v>4</v>
      </c>
      <c r="C85" s="26">
        <f t="shared" si="33"/>
        <v>1.10588327536837</v>
      </c>
      <c r="D85" s="26">
        <f t="shared" si="33"/>
        <v>1.10312394070462</v>
      </c>
      <c r="E85" s="26">
        <f t="shared" si="33"/>
        <v>1.10695428957856</v>
      </c>
      <c r="F85" s="26">
        <f t="shared" si="33"/>
        <v>1.10602430895487</v>
      </c>
      <c r="G85" s="26">
        <f t="shared" si="33"/>
        <v>1.10264589715095</v>
      </c>
      <c r="H85" s="26">
        <f t="shared" si="33"/>
        <v>1.10667466435385</v>
      </c>
      <c r="I85" s="26">
        <f t="shared" si="33"/>
        <v>1.10451913240651</v>
      </c>
      <c r="J85" s="26"/>
      <c r="K85" s="26"/>
      <c r="N85" s="30"/>
      <c r="P85" s="4">
        <v>4</v>
      </c>
      <c r="Q85" s="26">
        <f t="shared" ref="Q85:Y85" si="36">Q72/Q71</f>
        <v>1.10588327536837</v>
      </c>
      <c r="R85" s="26">
        <f t="shared" si="36"/>
        <v>1.10312394070462</v>
      </c>
      <c r="S85" s="26">
        <f t="shared" si="36"/>
        <v>1.10695428957856</v>
      </c>
      <c r="T85" s="26">
        <f t="shared" si="36"/>
        <v>1.10602430895487</v>
      </c>
      <c r="U85" s="26">
        <f t="shared" si="36"/>
        <v>1.10264589715095</v>
      </c>
      <c r="V85" s="26">
        <f t="shared" si="36"/>
        <v>1.10667466435385</v>
      </c>
      <c r="W85" s="26">
        <f t="shared" si="36"/>
        <v>1.10451913240651</v>
      </c>
      <c r="X85" s="26"/>
      <c r="Y85" s="26"/>
    </row>
    <row r="86" spans="2:25">
      <c r="B86" s="4">
        <v>5</v>
      </c>
      <c r="C86" s="26">
        <f t="shared" si="33"/>
        <v>1.0689740209059</v>
      </c>
      <c r="D86" s="26">
        <f t="shared" si="33"/>
        <v>1.06018808768225</v>
      </c>
      <c r="E86" s="26">
        <f t="shared" si="33"/>
        <v>1.06149707220227</v>
      </c>
      <c r="F86" s="26">
        <f t="shared" si="33"/>
        <v>1.05678199934741</v>
      </c>
      <c r="G86" s="26">
        <f t="shared" si="33"/>
        <v>1.06342579878232</v>
      </c>
      <c r="H86" s="26">
        <f t="shared" si="33"/>
        <v>1.05582244290251</v>
      </c>
      <c r="I86" s="26"/>
      <c r="J86" s="26"/>
      <c r="K86" s="26"/>
      <c r="N86" s="30"/>
      <c r="P86" s="4">
        <v>5</v>
      </c>
      <c r="Q86" s="26">
        <f t="shared" ref="Q86:Y86" si="37">Q73/Q72</f>
        <v>1.0689740209059</v>
      </c>
      <c r="R86" s="26">
        <f t="shared" si="37"/>
        <v>1.06018808768225</v>
      </c>
      <c r="S86" s="26">
        <f t="shared" si="37"/>
        <v>1.06149707220227</v>
      </c>
      <c r="T86" s="26">
        <f t="shared" si="37"/>
        <v>1.05678199934741</v>
      </c>
      <c r="U86" s="26">
        <f t="shared" si="37"/>
        <v>1.06342579878232</v>
      </c>
      <c r="V86" s="26">
        <f t="shared" si="37"/>
        <v>1.05582244290251</v>
      </c>
      <c r="W86" s="26"/>
      <c r="X86" s="26"/>
      <c r="Y86" s="26"/>
    </row>
    <row r="87" spans="2:25">
      <c r="B87" s="4">
        <v>6</v>
      </c>
      <c r="C87" s="26">
        <f>C74/C73</f>
        <v>1.04224094595666</v>
      </c>
      <c r="D87" s="26">
        <f>D74/D73</f>
        <v>1.03437959154923</v>
      </c>
      <c r="E87" s="26">
        <f>E74/E73</f>
        <v>1.03751233218551</v>
      </c>
      <c r="F87" s="26">
        <f>F74/F73</f>
        <v>1.03257433386814</v>
      </c>
      <c r="G87" s="26">
        <f>G74/G73</f>
        <v>1.03481382474392</v>
      </c>
      <c r="H87" s="26"/>
      <c r="I87" s="26"/>
      <c r="J87" s="26"/>
      <c r="K87" s="26"/>
      <c r="N87" s="30"/>
      <c r="P87" s="4">
        <v>6</v>
      </c>
      <c r="Q87" s="26">
        <f>Q74/Q73</f>
        <v>1.04224094595666</v>
      </c>
      <c r="R87" s="26">
        <f>R74/R73</f>
        <v>1.03437959154923</v>
      </c>
      <c r="S87" s="26">
        <f>S74/S73</f>
        <v>1.03751233218551</v>
      </c>
      <c r="T87" s="26">
        <f>T74/T73</f>
        <v>1.03257433386814</v>
      </c>
      <c r="U87" s="26">
        <f>U74/U73</f>
        <v>1.03481382474392</v>
      </c>
      <c r="V87" s="26"/>
      <c r="W87" s="26"/>
      <c r="X87" s="26"/>
      <c r="Y87" s="26"/>
    </row>
    <row r="88" spans="2:25">
      <c r="B88" s="4">
        <v>7</v>
      </c>
      <c r="C88" s="26">
        <f>C75/C74</f>
        <v>1.02310602811192</v>
      </c>
      <c r="D88" s="26">
        <f>D75/D74</f>
        <v>1.02312472804974</v>
      </c>
      <c r="E88" s="26">
        <f>E75/E74</f>
        <v>1.01932894722849</v>
      </c>
      <c r="F88" s="26">
        <f>F75/F74</f>
        <v>1.02645024022765</v>
      </c>
      <c r="G88" s="26"/>
      <c r="H88" s="26"/>
      <c r="I88" s="26"/>
      <c r="J88" s="26"/>
      <c r="K88" s="26"/>
      <c r="N88" s="30"/>
      <c r="P88" s="4">
        <v>7</v>
      </c>
      <c r="Q88" s="26">
        <f>Q75/Q74</f>
        <v>1.02310602811192</v>
      </c>
      <c r="R88" s="26">
        <f>R75/R74</f>
        <v>1.02312472804974</v>
      </c>
      <c r="S88" s="26">
        <f>S75/S74</f>
        <v>1.01932894722849</v>
      </c>
      <c r="T88" s="26">
        <f>T75/T74</f>
        <v>1.02645024022765</v>
      </c>
      <c r="U88" s="26"/>
      <c r="V88" s="26"/>
      <c r="W88" s="26"/>
      <c r="X88" s="26"/>
      <c r="Y88" s="26"/>
    </row>
    <row r="89" spans="2:25">
      <c r="B89" s="4">
        <v>8</v>
      </c>
      <c r="C89" s="26">
        <f>C76/C75</f>
        <v>1.01673542434959</v>
      </c>
      <c r="D89" s="26">
        <f>D76/D75</f>
        <v>1.01823232797911</v>
      </c>
      <c r="E89" s="26">
        <f>E76/E75</f>
        <v>1.01272608100126</v>
      </c>
      <c r="F89" s="26"/>
      <c r="G89" s="26"/>
      <c r="H89" s="26"/>
      <c r="I89" s="26"/>
      <c r="J89" s="26"/>
      <c r="K89" s="26"/>
      <c r="N89" s="30"/>
      <c r="P89" s="4">
        <v>8</v>
      </c>
      <c r="Q89" s="26">
        <f>Q76/Q75</f>
        <v>1.01673542434959</v>
      </c>
      <c r="R89" s="26">
        <f>R76/R75</f>
        <v>1.01823232797911</v>
      </c>
      <c r="S89" s="26">
        <f>S76/S75</f>
        <v>1.01272608100126</v>
      </c>
      <c r="T89" s="26"/>
      <c r="U89" s="26"/>
      <c r="V89" s="26"/>
      <c r="W89" s="26"/>
      <c r="X89" s="26"/>
      <c r="Y89" s="26"/>
    </row>
    <row r="90" spans="2:25">
      <c r="B90" s="4">
        <v>9</v>
      </c>
      <c r="C90" s="26">
        <f>C77/C76</f>
        <v>1.00884708748974</v>
      </c>
      <c r="D90" s="26">
        <f>D77/D76</f>
        <v>1.00793846243092</v>
      </c>
      <c r="E90" s="26"/>
      <c r="F90" s="26"/>
      <c r="G90" s="26"/>
      <c r="H90" s="26"/>
      <c r="I90" s="26"/>
      <c r="J90" s="26"/>
      <c r="K90" s="26"/>
      <c r="N90" s="30"/>
      <c r="P90" s="4">
        <v>9</v>
      </c>
      <c r="Q90" s="26">
        <f>Q77/Q76</f>
        <v>1.00884708748974</v>
      </c>
      <c r="R90" s="26">
        <f>R77/R76</f>
        <v>1.00793846243092</v>
      </c>
      <c r="S90" s="26"/>
      <c r="T90" s="26"/>
      <c r="U90" s="26"/>
      <c r="V90" s="26"/>
      <c r="W90" s="26"/>
      <c r="X90" s="26"/>
      <c r="Y90" s="26"/>
    </row>
    <row r="91" spans="2:25">
      <c r="B91" s="4">
        <v>10</v>
      </c>
      <c r="C91" s="26">
        <f>C78/C77</f>
        <v>1.00735930853708</v>
      </c>
      <c r="D91" s="27"/>
      <c r="E91" s="27"/>
      <c r="F91" s="27"/>
      <c r="G91" s="27"/>
      <c r="H91" s="27"/>
      <c r="I91" s="27"/>
      <c r="J91" s="27"/>
      <c r="K91" s="27"/>
      <c r="N91" s="30"/>
      <c r="P91" s="4">
        <v>10</v>
      </c>
      <c r="Q91" s="26">
        <f>Q78/Q77</f>
        <v>1.00735930853708</v>
      </c>
      <c r="R91" s="27"/>
      <c r="S91" s="27"/>
      <c r="T91" s="27"/>
      <c r="U91" s="27"/>
      <c r="V91" s="27"/>
      <c r="W91" s="27"/>
      <c r="X91" s="27"/>
      <c r="Y91" s="27"/>
    </row>
    <row r="92" spans="3:25">
      <c r="C92" s="27"/>
      <c r="D92" s="27"/>
      <c r="E92" s="27"/>
      <c r="F92" s="27"/>
      <c r="G92" s="27"/>
      <c r="H92" s="27"/>
      <c r="I92" s="27"/>
      <c r="J92" s="27"/>
      <c r="K92" s="27"/>
      <c r="N92" s="30"/>
      <c r="Q92" s="27"/>
      <c r="R92" s="27"/>
      <c r="S92" s="27"/>
      <c r="T92" s="27"/>
      <c r="U92" s="27"/>
      <c r="V92" s="27"/>
      <c r="W92" s="27"/>
      <c r="X92" s="27"/>
      <c r="Y92" s="27"/>
    </row>
    <row r="93" ht="15" spans="3:17">
      <c r="C93" s="1" t="s">
        <v>35</v>
      </c>
      <c r="N93" s="30"/>
      <c r="Q93" s="1" t="s">
        <v>35</v>
      </c>
    </row>
    <row r="94" ht="14.75" spans="3:27">
      <c r="C94" s="22">
        <f t="shared" ref="C94:L94" si="38">C$7</f>
        <v>2007</v>
      </c>
      <c r="D94" s="22">
        <f t="shared" si="38"/>
        <v>2008</v>
      </c>
      <c r="E94" s="22">
        <f t="shared" si="38"/>
        <v>2009</v>
      </c>
      <c r="F94" s="22">
        <f t="shared" si="38"/>
        <v>2010</v>
      </c>
      <c r="G94" s="22">
        <f t="shared" si="38"/>
        <v>2011</v>
      </c>
      <c r="H94" s="22">
        <f t="shared" si="38"/>
        <v>2012</v>
      </c>
      <c r="I94" s="22">
        <f t="shared" si="38"/>
        <v>2013</v>
      </c>
      <c r="J94" s="22">
        <f t="shared" si="38"/>
        <v>2014</v>
      </c>
      <c r="K94" s="22">
        <f t="shared" si="38"/>
        <v>2015</v>
      </c>
      <c r="L94" s="22">
        <f t="shared" si="38"/>
        <v>2016</v>
      </c>
      <c r="M94" s="40"/>
      <c r="N94" s="41"/>
      <c r="Q94" s="22">
        <f t="shared" ref="Q94:Z94" si="39">Q$7</f>
        <v>2007</v>
      </c>
      <c r="R94" s="22">
        <f t="shared" si="39"/>
        <v>2008</v>
      </c>
      <c r="S94" s="22">
        <f t="shared" si="39"/>
        <v>2009</v>
      </c>
      <c r="T94" s="22">
        <f t="shared" si="39"/>
        <v>2010</v>
      </c>
      <c r="U94" s="22">
        <f t="shared" si="39"/>
        <v>2011</v>
      </c>
      <c r="V94" s="22">
        <f t="shared" si="39"/>
        <v>2012</v>
      </c>
      <c r="W94" s="22">
        <f t="shared" si="39"/>
        <v>2013</v>
      </c>
      <c r="X94" s="22">
        <f t="shared" si="39"/>
        <v>2014</v>
      </c>
      <c r="Y94" s="22">
        <f t="shared" si="39"/>
        <v>2015</v>
      </c>
      <c r="Z94" s="22">
        <f t="shared" si="39"/>
        <v>2016</v>
      </c>
      <c r="AA94" s="40"/>
    </row>
    <row r="95" ht="14.75" spans="2:27">
      <c r="B95" s="4">
        <v>1</v>
      </c>
      <c r="C95" s="48">
        <f t="shared" ref="C95:L95" si="40">C69/C14</f>
        <v>0.357744176178086</v>
      </c>
      <c r="D95" s="48">
        <f t="shared" si="40"/>
        <v>0.401583663839538</v>
      </c>
      <c r="E95" s="48">
        <f t="shared" si="40"/>
        <v>0.402082965179962</v>
      </c>
      <c r="F95" s="48">
        <f t="shared" si="40"/>
        <v>0.419778345241452</v>
      </c>
      <c r="G95" s="48">
        <f t="shared" si="40"/>
        <v>0.414732011173116</v>
      </c>
      <c r="H95" s="48">
        <f t="shared" si="40"/>
        <v>0.379127558574498</v>
      </c>
      <c r="I95" s="48">
        <f t="shared" si="40"/>
        <v>0.372118606945969</v>
      </c>
      <c r="J95" s="48">
        <f t="shared" si="40"/>
        <v>0.391521075341627</v>
      </c>
      <c r="K95" s="48">
        <f t="shared" si="40"/>
        <v>0.387663655518862</v>
      </c>
      <c r="L95" s="48">
        <f t="shared" si="40"/>
        <v>0.377849732811884</v>
      </c>
      <c r="M95" s="48"/>
      <c r="N95" s="54"/>
      <c r="P95" s="4">
        <v>1</v>
      </c>
      <c r="Q95" s="48">
        <f t="shared" ref="Q95:Z95" si="41">Q69/Q14</f>
        <v>0.357744176178086</v>
      </c>
      <c r="R95" s="48">
        <f t="shared" si="41"/>
        <v>0.401583663839538</v>
      </c>
      <c r="S95" s="48">
        <f t="shared" si="41"/>
        <v>0.402082965179962</v>
      </c>
      <c r="T95" s="48">
        <f t="shared" si="41"/>
        <v>0.419778345241452</v>
      </c>
      <c r="U95" s="48">
        <f t="shared" si="41"/>
        <v>0.414732011173116</v>
      </c>
      <c r="V95" s="48">
        <f t="shared" si="41"/>
        <v>0.379127558574498</v>
      </c>
      <c r="W95" s="48">
        <f t="shared" si="41"/>
        <v>0.372118606945969</v>
      </c>
      <c r="X95" s="48">
        <f t="shared" si="41"/>
        <v>0.391521075341627</v>
      </c>
      <c r="Y95" s="48">
        <f t="shared" si="41"/>
        <v>0.387663655518862</v>
      </c>
      <c r="Z95" s="48">
        <f t="shared" si="41"/>
        <v>0.377849732811884</v>
      </c>
      <c r="AA95" s="48"/>
    </row>
    <row r="96" spans="2:25">
      <c r="B96" s="4">
        <v>2</v>
      </c>
      <c r="C96" s="48">
        <f t="shared" ref="C96:K96" si="42">C70/C15</f>
        <v>0.569672894935961</v>
      </c>
      <c r="D96" s="48">
        <f t="shared" si="42"/>
        <v>0.621136069442435</v>
      </c>
      <c r="E96" s="48">
        <f t="shared" si="42"/>
        <v>0.61497844380389</v>
      </c>
      <c r="F96" s="48">
        <f t="shared" si="42"/>
        <v>0.622722199427597</v>
      </c>
      <c r="G96" s="48">
        <f t="shared" si="42"/>
        <v>0.626054283502265</v>
      </c>
      <c r="H96" s="48">
        <f t="shared" si="42"/>
        <v>0.595664737681621</v>
      </c>
      <c r="I96" s="48">
        <f t="shared" si="42"/>
        <v>0.573205458876052</v>
      </c>
      <c r="J96" s="48">
        <f t="shared" si="42"/>
        <v>0.593859091188343</v>
      </c>
      <c r="K96" s="48">
        <f t="shared" si="42"/>
        <v>0.579582540125144</v>
      </c>
      <c r="N96" s="30"/>
      <c r="P96" s="4">
        <v>2</v>
      </c>
      <c r="Q96" s="48">
        <f t="shared" ref="Q96:Y96" si="43">Q70/Q15</f>
        <v>0.569672894935961</v>
      </c>
      <c r="R96" s="48">
        <f t="shared" si="43"/>
        <v>0.621136069442435</v>
      </c>
      <c r="S96" s="48">
        <f t="shared" si="43"/>
        <v>0.61497844380389</v>
      </c>
      <c r="T96" s="48">
        <f t="shared" si="43"/>
        <v>0.622722199427597</v>
      </c>
      <c r="U96" s="48">
        <f t="shared" si="43"/>
        <v>0.626054283502265</v>
      </c>
      <c r="V96" s="48">
        <f t="shared" si="43"/>
        <v>0.595664737681621</v>
      </c>
      <c r="W96" s="48">
        <f t="shared" si="43"/>
        <v>0.573205458876052</v>
      </c>
      <c r="X96" s="48">
        <f t="shared" si="43"/>
        <v>0.593859091188343</v>
      </c>
      <c r="Y96" s="48">
        <f t="shared" si="43"/>
        <v>0.579582540125144</v>
      </c>
    </row>
    <row r="97" spans="2:24">
      <c r="B97" s="4">
        <v>3</v>
      </c>
      <c r="C97" s="48">
        <f t="shared" ref="C97:J97" si="44">C71/C16</f>
        <v>0.686841094726804</v>
      </c>
      <c r="D97" s="48">
        <f t="shared" si="44"/>
        <v>0.72979439369089</v>
      </c>
      <c r="E97" s="48">
        <f t="shared" si="44"/>
        <v>0.730412043768508</v>
      </c>
      <c r="F97" s="48">
        <f t="shared" si="44"/>
        <v>0.73753680413845</v>
      </c>
      <c r="G97" s="48">
        <f t="shared" si="44"/>
        <v>0.7238558605051</v>
      </c>
      <c r="H97" s="48">
        <f t="shared" si="44"/>
        <v>0.703842783044911</v>
      </c>
      <c r="I97" s="48">
        <f t="shared" si="44"/>
        <v>0.692462939823759</v>
      </c>
      <c r="J97" s="48">
        <f t="shared" si="44"/>
        <v>0.699926846595316</v>
      </c>
      <c r="N97" s="30"/>
      <c r="P97" s="4">
        <v>3</v>
      </c>
      <c r="Q97" s="48">
        <f t="shared" ref="Q97:X97" si="45">Q71/Q16</f>
        <v>0.686841094726804</v>
      </c>
      <c r="R97" s="48">
        <f t="shared" si="45"/>
        <v>0.72979439369089</v>
      </c>
      <c r="S97" s="48">
        <f t="shared" si="45"/>
        <v>0.730412043768508</v>
      </c>
      <c r="T97" s="48">
        <f t="shared" si="45"/>
        <v>0.73753680413845</v>
      </c>
      <c r="U97" s="48">
        <f t="shared" si="45"/>
        <v>0.7238558605051</v>
      </c>
      <c r="V97" s="48">
        <f t="shared" si="45"/>
        <v>0.703842783044911</v>
      </c>
      <c r="W97" s="48">
        <f t="shared" si="45"/>
        <v>0.692462939823759</v>
      </c>
      <c r="X97" s="48">
        <f t="shared" si="45"/>
        <v>0.699926846595316</v>
      </c>
    </row>
    <row r="98" spans="2:23">
      <c r="B98" s="4">
        <v>4</v>
      </c>
      <c r="C98" s="48">
        <f t="shared" ref="C98:I98" si="46">C72/C17</f>
        <v>0.779966060757744</v>
      </c>
      <c r="D98" s="48">
        <f t="shared" si="46"/>
        <v>0.808801003346489</v>
      </c>
      <c r="E98" s="48">
        <f t="shared" si="46"/>
        <v>0.812617408814653</v>
      </c>
      <c r="F98" s="48">
        <f t="shared" si="46"/>
        <v>0.808566119710198</v>
      </c>
      <c r="G98" s="48">
        <f t="shared" si="46"/>
        <v>0.798627379348261</v>
      </c>
      <c r="H98" s="48">
        <f t="shared" si="46"/>
        <v>0.78527923726906</v>
      </c>
      <c r="I98" s="48">
        <f t="shared" si="46"/>
        <v>0.768617080021522</v>
      </c>
      <c r="N98" s="30"/>
      <c r="P98" s="4">
        <v>4</v>
      </c>
      <c r="Q98" s="48">
        <f t="shared" ref="Q98:W98" si="47">Q72/Q17</f>
        <v>0.779966060757744</v>
      </c>
      <c r="R98" s="48">
        <f t="shared" si="47"/>
        <v>0.808801003346489</v>
      </c>
      <c r="S98" s="48">
        <f t="shared" si="47"/>
        <v>0.812617408814653</v>
      </c>
      <c r="T98" s="48">
        <f t="shared" si="47"/>
        <v>0.808566119710198</v>
      </c>
      <c r="U98" s="48">
        <f t="shared" si="47"/>
        <v>0.798627379348261</v>
      </c>
      <c r="V98" s="48">
        <f t="shared" si="47"/>
        <v>0.78527923726906</v>
      </c>
      <c r="W98" s="48">
        <f t="shared" si="47"/>
        <v>0.768617080021522</v>
      </c>
    </row>
    <row r="99" spans="2:22">
      <c r="B99" s="4">
        <v>5</v>
      </c>
      <c r="C99" s="48">
        <f t="shared" ref="C99:H99" si="48">C73/C18</f>
        <v>0.843823802680347</v>
      </c>
      <c r="D99" s="48">
        <f t="shared" si="48"/>
        <v>0.858932457436576</v>
      </c>
      <c r="E99" s="48">
        <f t="shared" si="48"/>
        <v>0.864023438876398</v>
      </c>
      <c r="F99" s="48">
        <f t="shared" si="48"/>
        <v>0.85750881142844</v>
      </c>
      <c r="G99" s="48">
        <f t="shared" si="48"/>
        <v>0.847933732786379</v>
      </c>
      <c r="H99" s="48">
        <f t="shared" si="48"/>
        <v>0.833797246136027</v>
      </c>
      <c r="N99" s="30"/>
      <c r="P99" s="4">
        <v>5</v>
      </c>
      <c r="Q99" s="48">
        <f t="shared" ref="Q99:V99" si="49">Q73/Q18</f>
        <v>0.843823802680347</v>
      </c>
      <c r="R99" s="48">
        <f t="shared" si="49"/>
        <v>0.858932457436576</v>
      </c>
      <c r="S99" s="48">
        <f t="shared" si="49"/>
        <v>0.864023438876398</v>
      </c>
      <c r="T99" s="48">
        <f t="shared" si="49"/>
        <v>0.85750881142844</v>
      </c>
      <c r="U99" s="48">
        <f t="shared" si="49"/>
        <v>0.847933732786379</v>
      </c>
      <c r="V99" s="48">
        <f t="shared" si="49"/>
        <v>0.833797246136027</v>
      </c>
    </row>
    <row r="100" spans="2:21">
      <c r="B100" s="4">
        <v>6</v>
      </c>
      <c r="C100" s="48">
        <f>C74/C19</f>
        <v>0.883066866319605</v>
      </c>
      <c r="D100" s="48">
        <f>D74/D19</f>
        <v>0.893908284277704</v>
      </c>
      <c r="E100" s="48">
        <f>E74/E19</f>
        <v>0.895586715549929</v>
      </c>
      <c r="F100" s="48">
        <f>F74/F19</f>
        <v>0.884135475455329</v>
      </c>
      <c r="G100" s="48">
        <f>G74/G19</f>
        <v>0.87861638515363</v>
      </c>
      <c r="N100" s="30"/>
      <c r="P100" s="4">
        <v>6</v>
      </c>
      <c r="Q100" s="48">
        <f>Q74/Q19</f>
        <v>0.883066866319605</v>
      </c>
      <c r="R100" s="48">
        <f>R74/R19</f>
        <v>0.893908284277704</v>
      </c>
      <c r="S100" s="48">
        <f>S74/S19</f>
        <v>0.895586715549929</v>
      </c>
      <c r="T100" s="48">
        <f>T74/T19</f>
        <v>0.884135475455329</v>
      </c>
      <c r="U100" s="48">
        <f>U74/U19</f>
        <v>0.87861638515363</v>
      </c>
    </row>
    <row r="101" spans="2:20">
      <c r="B101" s="4">
        <v>7</v>
      </c>
      <c r="C101" s="48">
        <f>C75/C20</f>
        <v>0.914055449511857</v>
      </c>
      <c r="D101" s="48">
        <f>D75/D20</f>
        <v>0.916576925819868</v>
      </c>
      <c r="E101" s="48">
        <f>E75/E20</f>
        <v>0.912395184261145</v>
      </c>
      <c r="F101" s="48">
        <f>F75/F20</f>
        <v>0.905982670272245</v>
      </c>
      <c r="N101" s="30"/>
      <c r="P101" s="4">
        <v>7</v>
      </c>
      <c r="Q101" s="48">
        <f>Q75/Q20</f>
        <v>0.914055449511857</v>
      </c>
      <c r="R101" s="48">
        <f>R75/R20</f>
        <v>0.916576925819868</v>
      </c>
      <c r="S101" s="48">
        <f>S75/S20</f>
        <v>0.912395184261145</v>
      </c>
      <c r="T101" s="48">
        <f>T75/T20</f>
        <v>0.905982670272245</v>
      </c>
    </row>
    <row r="102" spans="2:19">
      <c r="B102" s="4">
        <v>8</v>
      </c>
      <c r="C102" s="48">
        <f>C76/C21</f>
        <v>0.928257280655463</v>
      </c>
      <c r="D102" s="48">
        <f>D76/D21</f>
        <v>0.927895394255994</v>
      </c>
      <c r="E102" s="48">
        <f>E76/E21</f>
        <v>0.923259254074222</v>
      </c>
      <c r="N102" s="30"/>
      <c r="P102" s="4">
        <v>8</v>
      </c>
      <c r="Q102" s="48">
        <f>Q76/Q21</f>
        <v>0.928257280655463</v>
      </c>
      <c r="R102" s="48">
        <f>R76/R21</f>
        <v>0.927895394255994</v>
      </c>
      <c r="S102" s="48">
        <f>S76/S21</f>
        <v>0.923259254074222</v>
      </c>
    </row>
    <row r="103" spans="2:18">
      <c r="B103" s="4">
        <v>9</v>
      </c>
      <c r="C103" s="48">
        <f>C77/C22</f>
        <v>0.936503802027483</v>
      </c>
      <c r="D103" s="48">
        <f>D77/D22</f>
        <v>0.936820520053557</v>
      </c>
      <c r="N103" s="30"/>
      <c r="P103" s="4">
        <v>9</v>
      </c>
      <c r="Q103" s="48">
        <f>Q77/Q22</f>
        <v>0.936503802027483</v>
      </c>
      <c r="R103" s="48">
        <f>R77/R22</f>
        <v>0.936820520053557</v>
      </c>
    </row>
    <row r="104" spans="2:17">
      <c r="B104" s="4">
        <v>10</v>
      </c>
      <c r="C104" s="48">
        <f>C78/C23</f>
        <v>0.94161975363867</v>
      </c>
      <c r="N104" s="30"/>
      <c r="P104" s="4">
        <v>10</v>
      </c>
      <c r="Q104" s="48">
        <f>Q78/Q23</f>
        <v>0.94161975363867</v>
      </c>
    </row>
    <row r="105" spans="14:14">
      <c r="N105" s="30"/>
    </row>
    <row r="106" s="1" customFormat="1" ht="15" spans="1:16">
      <c r="A106" s="20"/>
      <c r="B106" s="1" t="s">
        <v>36</v>
      </c>
      <c r="N106" s="55"/>
      <c r="O106" s="20"/>
      <c r="P106" s="1" t="s">
        <v>37</v>
      </c>
    </row>
    <row r="107" ht="15.75" customHeight="1" spans="3:25">
      <c r="C107" s="24" t="s">
        <v>38</v>
      </c>
      <c r="D107" s="49"/>
      <c r="E107" s="49"/>
      <c r="F107" s="49"/>
      <c r="G107" s="49"/>
      <c r="H107" s="49"/>
      <c r="I107" s="49"/>
      <c r="J107" s="49"/>
      <c r="K107" s="49"/>
      <c r="Q107" s="24" t="s">
        <v>38</v>
      </c>
      <c r="R107" s="49"/>
      <c r="S107" s="49"/>
      <c r="T107" s="49"/>
      <c r="U107" s="49"/>
      <c r="V107" s="49"/>
      <c r="W107" s="49"/>
      <c r="X107" s="49"/>
      <c r="Y107" s="49"/>
    </row>
    <row r="108" ht="14.75" spans="3:30">
      <c r="C108" s="22">
        <f t="shared" ref="C108:L108" si="50">C$7</f>
        <v>2007</v>
      </c>
      <c r="D108" s="22">
        <f t="shared" si="50"/>
        <v>2008</v>
      </c>
      <c r="E108" s="22">
        <f t="shared" si="50"/>
        <v>2009</v>
      </c>
      <c r="F108" s="22">
        <f t="shared" si="50"/>
        <v>2010</v>
      </c>
      <c r="G108" s="22">
        <f t="shared" si="50"/>
        <v>2011</v>
      </c>
      <c r="H108" s="22">
        <f t="shared" si="50"/>
        <v>2012</v>
      </c>
      <c r="I108" s="22">
        <f t="shared" si="50"/>
        <v>2013</v>
      </c>
      <c r="J108" s="22">
        <f t="shared" si="50"/>
        <v>2014</v>
      </c>
      <c r="K108" s="22">
        <f t="shared" si="50"/>
        <v>2015</v>
      </c>
      <c r="L108" s="22">
        <f t="shared" si="50"/>
        <v>2016</v>
      </c>
      <c r="M108" s="40"/>
      <c r="N108" s="56"/>
      <c r="Q108" s="22">
        <f t="shared" ref="Q108:Z108" si="51">Q$7</f>
        <v>2007</v>
      </c>
      <c r="R108" s="22">
        <f t="shared" si="51"/>
        <v>2008</v>
      </c>
      <c r="S108" s="22">
        <f t="shared" si="51"/>
        <v>2009</v>
      </c>
      <c r="T108" s="22">
        <f t="shared" si="51"/>
        <v>2010</v>
      </c>
      <c r="U108" s="22">
        <f t="shared" si="51"/>
        <v>2011</v>
      </c>
      <c r="V108" s="22">
        <f t="shared" si="51"/>
        <v>2012</v>
      </c>
      <c r="W108" s="22">
        <f t="shared" si="51"/>
        <v>2013</v>
      </c>
      <c r="X108" s="22">
        <f t="shared" si="51"/>
        <v>2014</v>
      </c>
      <c r="Y108" s="22">
        <f t="shared" si="51"/>
        <v>2015</v>
      </c>
      <c r="Z108" s="22">
        <f t="shared" si="51"/>
        <v>2016</v>
      </c>
      <c r="AA108" s="40"/>
      <c r="AB108" s="40"/>
      <c r="AC108" s="40"/>
      <c r="AD108" s="40"/>
    </row>
    <row r="109" ht="14.75" spans="2:30">
      <c r="B109" s="4">
        <v>1</v>
      </c>
      <c r="C109" s="13">
        <v>3700657.14708</v>
      </c>
      <c r="D109" s="13">
        <v>4012621.46237505</v>
      </c>
      <c r="E109" s="13">
        <v>3756711.84892974</v>
      </c>
      <c r="F109" s="13">
        <v>4032590.32733461</v>
      </c>
      <c r="G109" s="13">
        <v>4183507.67759706</v>
      </c>
      <c r="H109" s="13">
        <v>3807554.18754463</v>
      </c>
      <c r="I109" s="13">
        <v>3321160.19268524</v>
      </c>
      <c r="J109" s="13">
        <v>3401145.5195863</v>
      </c>
      <c r="K109" s="13">
        <v>3391888.73923523</v>
      </c>
      <c r="L109" s="13">
        <v>3463243.53036277</v>
      </c>
      <c r="M109" s="50"/>
      <c r="N109" s="57"/>
      <c r="P109" s="4">
        <v>1</v>
      </c>
      <c r="Q109" s="13">
        <v>3700657.14708</v>
      </c>
      <c r="R109" s="13">
        <v>4012621.46237505</v>
      </c>
      <c r="S109" s="13">
        <v>3756711.84892974</v>
      </c>
      <c r="T109" s="13">
        <v>4032590.32733461</v>
      </c>
      <c r="U109" s="13">
        <v>4183507.67759706</v>
      </c>
      <c r="V109" s="13">
        <v>3807554.18754463</v>
      </c>
      <c r="W109" s="13">
        <v>3321160.19268524</v>
      </c>
      <c r="X109" s="13">
        <v>3401145.5195863</v>
      </c>
      <c r="Y109" s="13">
        <v>3391888.73923523</v>
      </c>
      <c r="Z109" s="13">
        <v>3463243.53036277</v>
      </c>
      <c r="AA109" s="50"/>
      <c r="AB109" s="50"/>
      <c r="AC109" s="50"/>
      <c r="AD109" s="50"/>
    </row>
    <row r="110" spans="2:26">
      <c r="B110" s="4">
        <v>2</v>
      </c>
      <c r="C110" s="13">
        <v>4585402.47643628</v>
      </c>
      <c r="D110" s="13">
        <v>4940809.72999411</v>
      </c>
      <c r="E110" s="13">
        <v>4672903.22269346</v>
      </c>
      <c r="F110" s="13">
        <v>4949233.70891587</v>
      </c>
      <c r="G110" s="13">
        <v>5274608.12184305</v>
      </c>
      <c r="H110" s="13">
        <v>4883030.31081192</v>
      </c>
      <c r="I110" s="13">
        <v>4199120.76267722</v>
      </c>
      <c r="J110" s="13">
        <v>4290150.8430465</v>
      </c>
      <c r="K110" s="13">
        <v>4388592.90662799</v>
      </c>
      <c r="L110" s="13"/>
      <c r="P110" s="4">
        <v>2</v>
      </c>
      <c r="Q110" s="13">
        <v>4585402.47643628</v>
      </c>
      <c r="R110" s="13">
        <v>4940809.72999411</v>
      </c>
      <c r="S110" s="13">
        <v>4672903.22269346</v>
      </c>
      <c r="T110" s="13">
        <v>4949233.70891587</v>
      </c>
      <c r="U110" s="13">
        <v>5274608.12184305</v>
      </c>
      <c r="V110" s="13">
        <v>4883030.31081192</v>
      </c>
      <c r="W110" s="13">
        <v>4199120.76267722</v>
      </c>
      <c r="X110" s="13">
        <v>4290150.8430465</v>
      </c>
      <c r="Y110" s="13">
        <v>4388592.90662799</v>
      </c>
      <c r="Z110" s="13"/>
    </row>
    <row r="111" spans="2:26">
      <c r="B111" s="4">
        <v>3</v>
      </c>
      <c r="C111" s="13">
        <v>4996823.2577233</v>
      </c>
      <c r="D111" s="13">
        <v>5422588.54076418</v>
      </c>
      <c r="E111" s="13">
        <v>5045639.27575075</v>
      </c>
      <c r="F111" s="13">
        <v>5439626.85502698</v>
      </c>
      <c r="G111" s="13">
        <v>5824116.71084592</v>
      </c>
      <c r="H111" s="13">
        <v>5408146.57245273</v>
      </c>
      <c r="I111" s="13">
        <v>4696726.15596737</v>
      </c>
      <c r="J111" s="13">
        <v>4801365.88724738</v>
      </c>
      <c r="K111" s="13"/>
      <c r="L111" s="13"/>
      <c r="P111" s="4">
        <v>3</v>
      </c>
      <c r="Q111" s="13">
        <v>4996823.2577233</v>
      </c>
      <c r="R111" s="13">
        <v>5422588.54076418</v>
      </c>
      <c r="S111" s="13">
        <v>5045639.27575075</v>
      </c>
      <c r="T111" s="13">
        <v>5439626.85502698</v>
      </c>
      <c r="U111" s="13">
        <v>5824116.71084592</v>
      </c>
      <c r="V111" s="13">
        <v>5408146.57245273</v>
      </c>
      <c r="W111" s="13">
        <v>4696726.15596737</v>
      </c>
      <c r="X111" s="13">
        <v>4801365.88724738</v>
      </c>
      <c r="Y111" s="13"/>
      <c r="Z111" s="13"/>
    </row>
    <row r="112" spans="2:26">
      <c r="B112" s="4">
        <v>4</v>
      </c>
      <c r="C112" s="13">
        <v>5263920.28303446</v>
      </c>
      <c r="D112" s="13">
        <v>5671889.33002936</v>
      </c>
      <c r="E112" s="13">
        <v>5362269.21518623</v>
      </c>
      <c r="F112" s="13">
        <v>5784098.24883866</v>
      </c>
      <c r="G112" s="13">
        <v>6185258.41861495</v>
      </c>
      <c r="H112" s="13">
        <v>5728568.00844152</v>
      </c>
      <c r="I112" s="13">
        <v>4997187.69190957</v>
      </c>
      <c r="J112" s="13"/>
      <c r="K112" s="13"/>
      <c r="L112" s="13"/>
      <c r="P112" s="4">
        <v>4</v>
      </c>
      <c r="Q112" s="13">
        <v>5263920.28303446</v>
      </c>
      <c r="R112" s="13">
        <v>5671889.33002936</v>
      </c>
      <c r="S112" s="13">
        <v>5362269.21518623</v>
      </c>
      <c r="T112" s="13">
        <v>5784098.24883866</v>
      </c>
      <c r="U112" s="13">
        <v>6185258.41861495</v>
      </c>
      <c r="V112" s="13">
        <v>5728568.00844152</v>
      </c>
      <c r="W112" s="13">
        <v>4997187.69190957</v>
      </c>
      <c r="X112" s="13"/>
      <c r="Y112" s="13"/>
      <c r="Z112" s="13"/>
    </row>
    <row r="113" spans="2:26">
      <c r="B113" s="4">
        <v>5</v>
      </c>
      <c r="C113" s="13">
        <v>5387972.54279274</v>
      </c>
      <c r="D113" s="13">
        <v>5832613.85196626</v>
      </c>
      <c r="E113" s="13">
        <v>5528581.37244387</v>
      </c>
      <c r="F113" s="13">
        <v>5953222.61264113</v>
      </c>
      <c r="G113" s="13">
        <v>6401339.008214</v>
      </c>
      <c r="H113" s="13">
        <v>5899091.26432183</v>
      </c>
      <c r="I113" s="13"/>
      <c r="J113" s="13"/>
      <c r="K113" s="13"/>
      <c r="L113" s="13"/>
      <c r="P113" s="4">
        <v>5</v>
      </c>
      <c r="Q113" s="13">
        <v>5387972.54279274</v>
      </c>
      <c r="R113" s="13">
        <v>5832613.85196626</v>
      </c>
      <c r="S113" s="13">
        <v>5528581.37244387</v>
      </c>
      <c r="T113" s="13">
        <v>5953222.61264113</v>
      </c>
      <c r="U113" s="13">
        <v>6401339.008214</v>
      </c>
      <c r="V113" s="13">
        <v>5899091.26432183</v>
      </c>
      <c r="W113" s="13"/>
      <c r="X113" s="13"/>
      <c r="Y113" s="13"/>
      <c r="Z113" s="13"/>
    </row>
    <row r="114" spans="2:26">
      <c r="B114" s="4">
        <v>6</v>
      </c>
      <c r="C114" s="13">
        <v>5489766.98051168</v>
      </c>
      <c r="D114" s="13">
        <v>5936093.97991425</v>
      </c>
      <c r="E114" s="13">
        <v>5642575.75113489</v>
      </c>
      <c r="F114" s="13">
        <v>6064619.06780785</v>
      </c>
      <c r="G114" s="13">
        <v>6515879.45224413</v>
      </c>
      <c r="H114" s="13"/>
      <c r="I114" s="13"/>
      <c r="J114" s="13"/>
      <c r="K114" s="13"/>
      <c r="L114" s="13"/>
      <c r="P114" s="4">
        <v>6</v>
      </c>
      <c r="Q114" s="13">
        <v>5489766.98051168</v>
      </c>
      <c r="R114" s="13">
        <v>5936093.97991425</v>
      </c>
      <c r="S114" s="13">
        <v>5642575.75113489</v>
      </c>
      <c r="T114" s="13">
        <v>6064619.06780785</v>
      </c>
      <c r="U114" s="13">
        <v>6515879.45224413</v>
      </c>
      <c r="V114" s="13"/>
      <c r="W114" s="13"/>
      <c r="X114" s="13"/>
      <c r="Y114" s="13"/>
      <c r="Z114" s="13"/>
    </row>
    <row r="115" spans="2:26">
      <c r="B115" s="4">
        <v>7</v>
      </c>
      <c r="C115" s="13">
        <v>5564365.07923289</v>
      </c>
      <c r="D115" s="13">
        <v>6031112.10440076</v>
      </c>
      <c r="E115" s="13">
        <v>5685976.05130283</v>
      </c>
      <c r="F115" s="13">
        <v>6152907.56173413</v>
      </c>
      <c r="G115" s="13"/>
      <c r="H115" s="13"/>
      <c r="I115" s="13"/>
      <c r="J115" s="13"/>
      <c r="K115" s="13"/>
      <c r="L115" s="13"/>
      <c r="P115" s="4">
        <v>7</v>
      </c>
      <c r="Q115" s="13">
        <v>5564365.07923289</v>
      </c>
      <c r="R115" s="13">
        <v>6031112.10440076</v>
      </c>
      <c r="S115" s="13">
        <v>5685976.05130283</v>
      </c>
      <c r="T115" s="13">
        <v>6152907.56173413</v>
      </c>
      <c r="U115" s="13"/>
      <c r="V115" s="13"/>
      <c r="W115" s="13"/>
      <c r="X115" s="13"/>
      <c r="Y115" s="13"/>
      <c r="Z115" s="13"/>
    </row>
    <row r="116" spans="2:26">
      <c r="B116" s="4">
        <v>8</v>
      </c>
      <c r="C116" s="13">
        <v>5619172.99986673</v>
      </c>
      <c r="D116" s="13">
        <v>6082578.57356762</v>
      </c>
      <c r="E116" s="13">
        <v>5717288.78712716</v>
      </c>
      <c r="F116" s="13"/>
      <c r="G116" s="13"/>
      <c r="H116" s="13"/>
      <c r="I116" s="13"/>
      <c r="J116" s="13"/>
      <c r="K116" s="13"/>
      <c r="L116" s="13"/>
      <c r="P116" s="4">
        <v>8</v>
      </c>
      <c r="Q116" s="13">
        <v>5619172.99986673</v>
      </c>
      <c r="R116" s="13">
        <v>6082578.57356762</v>
      </c>
      <c r="S116" s="13">
        <v>5717288.78712716</v>
      </c>
      <c r="T116" s="13"/>
      <c r="U116" s="13"/>
      <c r="V116" s="13"/>
      <c r="W116" s="13"/>
      <c r="X116" s="13"/>
      <c r="Y116" s="13"/>
      <c r="Z116" s="13"/>
    </row>
    <row r="117" spans="2:26">
      <c r="B117" s="4">
        <v>9</v>
      </c>
      <c r="C117" s="13">
        <v>5638294.21474459</v>
      </c>
      <c r="D117" s="13">
        <v>6089587.508995</v>
      </c>
      <c r="E117" s="13"/>
      <c r="F117" s="13"/>
      <c r="G117" s="13"/>
      <c r="H117" s="13"/>
      <c r="I117" s="13"/>
      <c r="J117" s="13"/>
      <c r="K117" s="13"/>
      <c r="L117" s="13"/>
      <c r="P117" s="4">
        <v>9</v>
      </c>
      <c r="Q117" s="13">
        <v>5638294.21474459</v>
      </c>
      <c r="R117" s="13">
        <v>6089587.508995</v>
      </c>
      <c r="S117" s="13"/>
      <c r="T117" s="13"/>
      <c r="U117" s="13"/>
      <c r="V117" s="13"/>
      <c r="W117" s="13"/>
      <c r="X117" s="13"/>
      <c r="Y117" s="13"/>
      <c r="Z117" s="13"/>
    </row>
    <row r="118" spans="2:26">
      <c r="B118" s="4">
        <v>10</v>
      </c>
      <c r="C118" s="13">
        <v>5661057.09749155</v>
      </c>
      <c r="D118" s="13"/>
      <c r="E118" s="13"/>
      <c r="F118" s="13"/>
      <c r="G118" s="13"/>
      <c r="H118" s="13"/>
      <c r="I118" s="13"/>
      <c r="J118" s="13"/>
      <c r="K118" s="13"/>
      <c r="L118" s="13"/>
      <c r="P118" s="4">
        <v>10</v>
      </c>
      <c r="Q118" s="13">
        <v>5661057.09749155</v>
      </c>
      <c r="R118" s="13"/>
      <c r="S118" s="13"/>
      <c r="T118" s="13"/>
      <c r="U118" s="13"/>
      <c r="V118" s="13"/>
      <c r="W118" s="13"/>
      <c r="X118" s="13"/>
      <c r="Y118" s="13"/>
      <c r="Z118" s="13"/>
    </row>
    <row r="120" ht="15" spans="3:17">
      <c r="C120" s="1" t="s">
        <v>39</v>
      </c>
      <c r="Q120" s="1" t="s">
        <v>39</v>
      </c>
    </row>
    <row r="121" ht="14.75" spans="3:30">
      <c r="C121" s="22">
        <f t="shared" ref="C121:L121" si="52">C$7</f>
        <v>2007</v>
      </c>
      <c r="D121" s="22">
        <f t="shared" si="52"/>
        <v>2008</v>
      </c>
      <c r="E121" s="22">
        <f t="shared" si="52"/>
        <v>2009</v>
      </c>
      <c r="F121" s="22">
        <f t="shared" si="52"/>
        <v>2010</v>
      </c>
      <c r="G121" s="22">
        <f t="shared" si="52"/>
        <v>2011</v>
      </c>
      <c r="H121" s="22">
        <f t="shared" si="52"/>
        <v>2012</v>
      </c>
      <c r="I121" s="22">
        <f t="shared" si="52"/>
        <v>2013</v>
      </c>
      <c r="J121" s="22">
        <f t="shared" si="52"/>
        <v>2014</v>
      </c>
      <c r="K121" s="22">
        <f t="shared" si="52"/>
        <v>2015</v>
      </c>
      <c r="L121" s="22">
        <f t="shared" si="52"/>
        <v>2016</v>
      </c>
      <c r="M121" s="40"/>
      <c r="N121" s="56"/>
      <c r="Q121" s="22">
        <f t="shared" ref="Q121:Z121" si="53">Q$7</f>
        <v>2007</v>
      </c>
      <c r="R121" s="22">
        <f t="shared" si="53"/>
        <v>2008</v>
      </c>
      <c r="S121" s="22">
        <f t="shared" si="53"/>
        <v>2009</v>
      </c>
      <c r="T121" s="22">
        <f t="shared" si="53"/>
        <v>2010</v>
      </c>
      <c r="U121" s="22">
        <f t="shared" si="53"/>
        <v>2011</v>
      </c>
      <c r="V121" s="22">
        <f t="shared" si="53"/>
        <v>2012</v>
      </c>
      <c r="W121" s="22">
        <f t="shared" si="53"/>
        <v>2013</v>
      </c>
      <c r="X121" s="22">
        <f t="shared" si="53"/>
        <v>2014</v>
      </c>
      <c r="Y121" s="22">
        <f t="shared" si="53"/>
        <v>2015</v>
      </c>
      <c r="Z121" s="22">
        <f t="shared" si="53"/>
        <v>2016</v>
      </c>
      <c r="AA121" s="40"/>
      <c r="AB121" s="40"/>
      <c r="AC121" s="40"/>
      <c r="AD121" s="40"/>
    </row>
    <row r="122" ht="14.75" spans="2:30">
      <c r="B122" s="23">
        <v>1</v>
      </c>
      <c r="C122" s="13">
        <f>C55-C109</f>
        <v>1595451.154565</v>
      </c>
      <c r="D122" s="13">
        <f t="shared" ref="D122:L123" si="54">D55-D109</f>
        <v>1380876.76375279</v>
      </c>
      <c r="E122" s="13">
        <f t="shared" si="54"/>
        <v>1298886.87326487</v>
      </c>
      <c r="F122" s="13">
        <f t="shared" si="54"/>
        <v>1181096.89826463</v>
      </c>
      <c r="G122" s="13">
        <f t="shared" si="54"/>
        <v>1672762.66207795</v>
      </c>
      <c r="H122" s="13">
        <f t="shared" si="54"/>
        <v>1879871.22078744</v>
      </c>
      <c r="I122" s="13">
        <f t="shared" si="54"/>
        <v>1757092.29114826</v>
      </c>
      <c r="J122" s="13">
        <f t="shared" si="54"/>
        <v>1627130.70286374</v>
      </c>
      <c r="K122" s="13">
        <f t="shared" si="54"/>
        <v>1671676.47915968</v>
      </c>
      <c r="L122" s="13">
        <f t="shared" si="54"/>
        <v>1916058.08380576</v>
      </c>
      <c r="M122" s="50"/>
      <c r="N122" s="57"/>
      <c r="P122" s="23">
        <v>1</v>
      </c>
      <c r="Q122" s="13">
        <f>Q55-Q109</f>
        <v>1595451.154565</v>
      </c>
      <c r="R122" s="13">
        <f t="shared" ref="R122:Z122" si="55">R55-R109</f>
        <v>1380876.76375279</v>
      </c>
      <c r="S122" s="13">
        <f t="shared" si="55"/>
        <v>1298886.87326487</v>
      </c>
      <c r="T122" s="13">
        <f t="shared" si="55"/>
        <v>1181096.89826463</v>
      </c>
      <c r="U122" s="13">
        <f t="shared" si="55"/>
        <v>1672762.66207795</v>
      </c>
      <c r="V122" s="13">
        <f t="shared" si="55"/>
        <v>1879871.22078744</v>
      </c>
      <c r="W122" s="13">
        <f t="shared" si="55"/>
        <v>1757092.29114826</v>
      </c>
      <c r="X122" s="13">
        <f t="shared" si="55"/>
        <v>1627130.70286374</v>
      </c>
      <c r="Y122" s="13">
        <f t="shared" si="55"/>
        <v>1671676.47915968</v>
      </c>
      <c r="Z122" s="13">
        <f t="shared" si="55"/>
        <v>1916058.08380576</v>
      </c>
      <c r="AA122" s="50"/>
      <c r="AB122" s="50"/>
      <c r="AC122" s="50"/>
      <c r="AD122" s="50"/>
    </row>
    <row r="123" spans="2:30">
      <c r="B123" s="23">
        <v>2</v>
      </c>
      <c r="C123" s="13">
        <f t="shared" ref="C123:J131" si="56">C56-C110</f>
        <v>1570011.06701586</v>
      </c>
      <c r="D123" s="13">
        <f t="shared" si="56"/>
        <v>1327503.73106564</v>
      </c>
      <c r="E123" s="13">
        <f t="shared" si="56"/>
        <v>1252247.56506585</v>
      </c>
      <c r="F123" s="13">
        <f t="shared" si="56"/>
        <v>1401601.46796152</v>
      </c>
      <c r="G123" s="13">
        <f t="shared" si="56"/>
        <v>1532748.39390285</v>
      </c>
      <c r="H123" s="13">
        <f t="shared" si="56"/>
        <v>1726796.59045123</v>
      </c>
      <c r="I123" s="13">
        <f t="shared" si="56"/>
        <v>1689076.9767519</v>
      </c>
      <c r="J123" s="13">
        <f t="shared" si="56"/>
        <v>1640348.83401275</v>
      </c>
      <c r="K123" s="13">
        <f t="shared" si="54"/>
        <v>1773573.20887702</v>
      </c>
      <c r="L123" s="13"/>
      <c r="M123" s="6"/>
      <c r="N123" s="58"/>
      <c r="P123" s="23">
        <v>2</v>
      </c>
      <c r="Q123" s="13">
        <f t="shared" ref="Q123:Y123" si="57">Q56-Q110</f>
        <v>1570011.06701586</v>
      </c>
      <c r="R123" s="13">
        <f t="shared" si="57"/>
        <v>1327503.73106564</v>
      </c>
      <c r="S123" s="13">
        <f t="shared" si="57"/>
        <v>1252247.56506585</v>
      </c>
      <c r="T123" s="13">
        <f t="shared" si="57"/>
        <v>1401601.46796152</v>
      </c>
      <c r="U123" s="13">
        <f t="shared" si="57"/>
        <v>1532748.39390285</v>
      </c>
      <c r="V123" s="13">
        <f t="shared" si="57"/>
        <v>1726796.59045123</v>
      </c>
      <c r="W123" s="13">
        <f t="shared" si="57"/>
        <v>1689076.9767519</v>
      </c>
      <c r="X123" s="13">
        <f t="shared" si="57"/>
        <v>1640348.83401275</v>
      </c>
      <c r="Y123" s="13">
        <f t="shared" si="57"/>
        <v>1773573.20887702</v>
      </c>
      <c r="Z123" s="13"/>
      <c r="AA123" s="6"/>
      <c r="AB123" s="6"/>
      <c r="AC123" s="6"/>
      <c r="AD123" s="6"/>
    </row>
    <row r="124" ht="15.5" customHeight="1" spans="2:30">
      <c r="B124" s="23">
        <v>3</v>
      </c>
      <c r="C124" s="13">
        <f t="shared" si="56"/>
        <v>1142854.9048946</v>
      </c>
      <c r="D124" s="13">
        <f t="shared" si="56"/>
        <v>929340.032979481</v>
      </c>
      <c r="E124" s="13">
        <f t="shared" si="56"/>
        <v>946362.384273109</v>
      </c>
      <c r="F124" s="13">
        <f t="shared" si="56"/>
        <v>1004276.79017532</v>
      </c>
      <c r="G124" s="13">
        <f t="shared" si="56"/>
        <v>1218715.59992327</v>
      </c>
      <c r="H124" s="13">
        <f t="shared" si="56"/>
        <v>1287668.36424576</v>
      </c>
      <c r="I124" s="13">
        <f t="shared" si="56"/>
        <v>1234578.79188602</v>
      </c>
      <c r="J124" s="13">
        <f t="shared" si="56"/>
        <v>1238630.41346365</v>
      </c>
      <c r="K124" s="13"/>
      <c r="L124" s="13"/>
      <c r="M124" s="6"/>
      <c r="N124" s="58"/>
      <c r="P124" s="23">
        <v>3</v>
      </c>
      <c r="Q124" s="13">
        <f t="shared" ref="Q124:X124" si="58">Q57-Q111</f>
        <v>1142854.9048946</v>
      </c>
      <c r="R124" s="13">
        <f t="shared" si="58"/>
        <v>929340.032979481</v>
      </c>
      <c r="S124" s="13">
        <f t="shared" si="58"/>
        <v>946362.384273109</v>
      </c>
      <c r="T124" s="13">
        <f t="shared" si="58"/>
        <v>1004276.79017532</v>
      </c>
      <c r="U124" s="13">
        <f t="shared" si="58"/>
        <v>1218715.59992327</v>
      </c>
      <c r="V124" s="13">
        <f t="shared" si="58"/>
        <v>1287668.36424576</v>
      </c>
      <c r="W124" s="13">
        <f t="shared" si="58"/>
        <v>1234578.79188602</v>
      </c>
      <c r="X124" s="13">
        <f t="shared" si="58"/>
        <v>1238630.41346365</v>
      </c>
      <c r="Y124" s="13"/>
      <c r="Z124" s="13"/>
      <c r="AA124" s="6"/>
      <c r="AB124" s="6"/>
      <c r="AC124" s="6"/>
      <c r="AD124" s="6"/>
    </row>
    <row r="125" spans="2:30">
      <c r="B125" s="23">
        <v>4</v>
      </c>
      <c r="C125" s="13">
        <f t="shared" si="56"/>
        <v>719913.292098281</v>
      </c>
      <c r="D125" s="13">
        <f t="shared" si="56"/>
        <v>655563.163598276</v>
      </c>
      <c r="E125" s="13">
        <f t="shared" si="56"/>
        <v>604563.070327679</v>
      </c>
      <c r="F125" s="13">
        <f t="shared" si="56"/>
        <v>722015.865968595</v>
      </c>
      <c r="G125" s="13">
        <f t="shared" si="56"/>
        <v>858417.185436957</v>
      </c>
      <c r="H125" s="13">
        <f t="shared" si="56"/>
        <v>917985.335404664</v>
      </c>
      <c r="I125" s="13">
        <f t="shared" si="56"/>
        <v>909909.855405874</v>
      </c>
      <c r="J125" s="13"/>
      <c r="K125" s="13"/>
      <c r="L125" s="13"/>
      <c r="M125" s="6"/>
      <c r="N125" s="58"/>
      <c r="P125" s="23">
        <v>4</v>
      </c>
      <c r="Q125" s="13">
        <f t="shared" ref="Q125:X125" si="59">Q58-Q112</f>
        <v>719913.292098281</v>
      </c>
      <c r="R125" s="13">
        <f t="shared" si="59"/>
        <v>655563.163598276</v>
      </c>
      <c r="S125" s="13">
        <f t="shared" si="59"/>
        <v>604563.070327679</v>
      </c>
      <c r="T125" s="13">
        <f t="shared" si="59"/>
        <v>722015.865968595</v>
      </c>
      <c r="U125" s="13">
        <f t="shared" si="59"/>
        <v>858417.185436957</v>
      </c>
      <c r="V125" s="13">
        <f t="shared" si="59"/>
        <v>917985.335404664</v>
      </c>
      <c r="W125" s="13">
        <f t="shared" si="59"/>
        <v>909909.855405874</v>
      </c>
      <c r="X125" s="13"/>
      <c r="Y125" s="13"/>
      <c r="Z125" s="13"/>
      <c r="AA125" s="6"/>
      <c r="AB125" s="6"/>
      <c r="AC125" s="6"/>
      <c r="AD125" s="6"/>
    </row>
    <row r="126" spans="2:30">
      <c r="B126" s="23">
        <v>5</v>
      </c>
      <c r="C126" s="13">
        <f t="shared" si="56"/>
        <v>526460.177141484</v>
      </c>
      <c r="D126" s="13">
        <f t="shared" si="56"/>
        <v>486139.211208621</v>
      </c>
      <c r="E126" s="13">
        <f t="shared" si="56"/>
        <v>430350.391061116</v>
      </c>
      <c r="F126" s="13">
        <f t="shared" si="56"/>
        <v>531879.290955795</v>
      </c>
      <c r="G126" s="13">
        <f t="shared" si="56"/>
        <v>655535.771974909</v>
      </c>
      <c r="H126" s="13">
        <f t="shared" si="56"/>
        <v>712113.352660428</v>
      </c>
      <c r="I126" s="13"/>
      <c r="J126" s="13"/>
      <c r="K126" s="13"/>
      <c r="L126" s="13"/>
      <c r="M126" s="6"/>
      <c r="N126" s="58"/>
      <c r="P126" s="23">
        <v>5</v>
      </c>
      <c r="Q126" s="13">
        <f t="shared" ref="Q126:X126" si="60">Q59-Q113</f>
        <v>526460.177141484</v>
      </c>
      <c r="R126" s="13">
        <f t="shared" si="60"/>
        <v>486139.211208621</v>
      </c>
      <c r="S126" s="13">
        <f t="shared" si="60"/>
        <v>430350.391061116</v>
      </c>
      <c r="T126" s="13">
        <f t="shared" si="60"/>
        <v>531879.290955795</v>
      </c>
      <c r="U126" s="13">
        <f t="shared" si="60"/>
        <v>655535.771974909</v>
      </c>
      <c r="V126" s="13">
        <f t="shared" si="60"/>
        <v>712113.352660428</v>
      </c>
      <c r="W126" s="13"/>
      <c r="X126" s="13"/>
      <c r="Y126" s="13"/>
      <c r="Z126" s="13"/>
      <c r="AA126" s="6"/>
      <c r="AB126" s="6"/>
      <c r="AC126" s="6"/>
      <c r="AD126" s="6"/>
    </row>
    <row r="127" spans="2:30">
      <c r="B127" s="23">
        <v>6</v>
      </c>
      <c r="C127" s="13">
        <f t="shared" si="56"/>
        <v>401547.841999698</v>
      </c>
      <c r="D127" s="13">
        <f t="shared" si="56"/>
        <v>345144.201839888</v>
      </c>
      <c r="E127" s="13">
        <f t="shared" si="56"/>
        <v>323002.873508126</v>
      </c>
      <c r="F127" s="13">
        <f t="shared" si="56"/>
        <v>431067.568961716</v>
      </c>
      <c r="G127" s="13">
        <f t="shared" si="56"/>
        <v>532651.686412955</v>
      </c>
      <c r="H127" s="13"/>
      <c r="I127" s="13"/>
      <c r="J127" s="13"/>
      <c r="K127" s="13"/>
      <c r="L127" s="13"/>
      <c r="M127" s="6"/>
      <c r="N127" s="58"/>
      <c r="P127" s="23">
        <v>6</v>
      </c>
      <c r="Q127" s="13">
        <f t="shared" ref="Q127:X127" si="61">Q60-Q114</f>
        <v>401547.841999698</v>
      </c>
      <c r="R127" s="13">
        <f t="shared" si="61"/>
        <v>345144.201839888</v>
      </c>
      <c r="S127" s="13">
        <f t="shared" si="61"/>
        <v>323002.873508126</v>
      </c>
      <c r="T127" s="13">
        <f t="shared" si="61"/>
        <v>431067.568961716</v>
      </c>
      <c r="U127" s="13">
        <f t="shared" si="61"/>
        <v>532651.686412955</v>
      </c>
      <c r="V127" s="13"/>
      <c r="W127" s="13"/>
      <c r="X127" s="13"/>
      <c r="Y127" s="13"/>
      <c r="Z127" s="13"/>
      <c r="AA127" s="6"/>
      <c r="AB127" s="6"/>
      <c r="AC127" s="6"/>
      <c r="AD127" s="6"/>
    </row>
    <row r="128" spans="2:30">
      <c r="B128" s="23">
        <v>7</v>
      </c>
      <c r="C128" s="13">
        <f t="shared" si="56"/>
        <v>259707.393288843</v>
      </c>
      <c r="D128" s="13">
        <f t="shared" si="56"/>
        <v>237434.665227767</v>
      </c>
      <c r="E128" s="13">
        <f t="shared" si="56"/>
        <v>283887.765291733</v>
      </c>
      <c r="F128" s="13">
        <f t="shared" si="56"/>
        <v>354812.450523983</v>
      </c>
      <c r="G128" s="13"/>
      <c r="H128" s="13"/>
      <c r="I128" s="13"/>
      <c r="J128" s="13"/>
      <c r="K128" s="13"/>
      <c r="L128" s="13"/>
      <c r="M128" s="6"/>
      <c r="N128" s="58"/>
      <c r="P128" s="23">
        <v>7</v>
      </c>
      <c r="Q128" s="13">
        <f t="shared" ref="Q128:X128" si="62">Q61-Q115</f>
        <v>259707.393288843</v>
      </c>
      <c r="R128" s="13">
        <f t="shared" si="62"/>
        <v>237434.665227767</v>
      </c>
      <c r="S128" s="13">
        <f t="shared" si="62"/>
        <v>283887.765291733</v>
      </c>
      <c r="T128" s="13">
        <f t="shared" si="62"/>
        <v>354812.450523983</v>
      </c>
      <c r="U128" s="13"/>
      <c r="V128" s="13"/>
      <c r="W128" s="13"/>
      <c r="X128" s="13"/>
      <c r="Y128" s="13"/>
      <c r="Z128" s="13"/>
      <c r="AA128" s="6"/>
      <c r="AB128" s="6"/>
      <c r="AC128" s="6"/>
      <c r="AD128" s="6"/>
    </row>
    <row r="129" spans="2:30">
      <c r="B129" s="23">
        <v>8</v>
      </c>
      <c r="C129" s="13">
        <f t="shared" si="56"/>
        <v>212272.625754837</v>
      </c>
      <c r="D129" s="13">
        <f t="shared" si="56"/>
        <v>222906.360414831</v>
      </c>
      <c r="E129" s="13">
        <f t="shared" si="56"/>
        <v>257906.935849554</v>
      </c>
      <c r="F129" s="13"/>
      <c r="G129" s="13"/>
      <c r="H129" s="13"/>
      <c r="I129" s="13"/>
      <c r="J129" s="13"/>
      <c r="K129" s="13"/>
      <c r="L129" s="13"/>
      <c r="M129" s="6"/>
      <c r="N129" s="58"/>
      <c r="P129" s="23">
        <v>8</v>
      </c>
      <c r="Q129" s="13">
        <f t="shared" ref="Q129:X129" si="63">Q62-Q116</f>
        <v>212272.625754837</v>
      </c>
      <c r="R129" s="13">
        <f t="shared" si="63"/>
        <v>222906.360414831</v>
      </c>
      <c r="S129" s="13">
        <f t="shared" si="63"/>
        <v>257906.935849554</v>
      </c>
      <c r="T129" s="13"/>
      <c r="U129" s="13"/>
      <c r="V129" s="13"/>
      <c r="W129" s="13"/>
      <c r="X129" s="13"/>
      <c r="Y129" s="13"/>
      <c r="Z129" s="13"/>
      <c r="AA129" s="6"/>
      <c r="AB129" s="6"/>
      <c r="AC129" s="6"/>
      <c r="AD129" s="6"/>
    </row>
    <row r="130" spans="2:30">
      <c r="B130" s="23">
        <v>9</v>
      </c>
      <c r="C130" s="13">
        <f t="shared" si="56"/>
        <v>193138.759031135</v>
      </c>
      <c r="D130" s="13">
        <f t="shared" si="56"/>
        <v>205602.962042964</v>
      </c>
      <c r="E130" s="13"/>
      <c r="F130" s="13"/>
      <c r="G130" s="13"/>
      <c r="H130" s="13"/>
      <c r="I130" s="13"/>
      <c r="J130" s="13"/>
      <c r="K130" s="13"/>
      <c r="L130" s="13"/>
      <c r="M130" s="6"/>
      <c r="N130" s="58"/>
      <c r="P130" s="23">
        <v>9</v>
      </c>
      <c r="Q130" s="13">
        <f t="shared" ref="Q130:X130" si="64">Q63-Q117</f>
        <v>193138.759031135</v>
      </c>
      <c r="R130" s="13">
        <f t="shared" si="64"/>
        <v>205602.962042964</v>
      </c>
      <c r="S130" s="13"/>
      <c r="T130" s="13"/>
      <c r="U130" s="13"/>
      <c r="V130" s="13"/>
      <c r="W130" s="13"/>
      <c r="X130" s="13"/>
      <c r="Y130" s="13"/>
      <c r="Z130" s="13"/>
      <c r="AA130" s="6"/>
      <c r="AB130" s="6"/>
      <c r="AC130" s="6"/>
      <c r="AD130" s="6"/>
    </row>
    <row r="131" spans="2:30">
      <c r="B131" s="23">
        <v>10</v>
      </c>
      <c r="C131" s="13">
        <f t="shared" si="56"/>
        <v>181475.602051155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58"/>
      <c r="P131" s="23">
        <v>10</v>
      </c>
      <c r="Q131" s="13">
        <f t="shared" ref="Q131:X131" si="65">Q64-Q118</f>
        <v>181475.602051155</v>
      </c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2:30">
      <c r="B132" s="23"/>
      <c r="C132" s="5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58"/>
      <c r="P132" s="23"/>
      <c r="Q132" s="59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="2" customFormat="1" ht="15" spans="3:25">
      <c r="C133" s="24" t="s">
        <v>40</v>
      </c>
      <c r="D133" s="25"/>
      <c r="E133" s="25"/>
      <c r="F133" s="25"/>
      <c r="G133" s="25"/>
      <c r="H133" s="25"/>
      <c r="I133" s="25"/>
      <c r="J133" s="25"/>
      <c r="K133" s="25"/>
      <c r="N133" s="68"/>
      <c r="Q133" s="24" t="s">
        <v>40</v>
      </c>
      <c r="R133" s="25"/>
      <c r="S133" s="25"/>
      <c r="T133" s="25"/>
      <c r="U133" s="25"/>
      <c r="V133" s="25"/>
      <c r="W133" s="25"/>
      <c r="X133" s="25"/>
      <c r="Y133" s="25"/>
    </row>
    <row r="134" ht="14.75" spans="3:30">
      <c r="C134" s="22">
        <f t="shared" ref="C134:L134" si="66">C$7</f>
        <v>2007</v>
      </c>
      <c r="D134" s="22">
        <f t="shared" si="66"/>
        <v>2008</v>
      </c>
      <c r="E134" s="22">
        <f t="shared" si="66"/>
        <v>2009</v>
      </c>
      <c r="F134" s="22">
        <f t="shared" si="66"/>
        <v>2010</v>
      </c>
      <c r="G134" s="22">
        <f t="shared" si="66"/>
        <v>2011</v>
      </c>
      <c r="H134" s="22">
        <f t="shared" si="66"/>
        <v>2012</v>
      </c>
      <c r="I134" s="22">
        <f t="shared" si="66"/>
        <v>2013</v>
      </c>
      <c r="J134" s="22">
        <f t="shared" si="66"/>
        <v>2014</v>
      </c>
      <c r="K134" s="22">
        <f t="shared" si="66"/>
        <v>2015</v>
      </c>
      <c r="L134" s="22">
        <f t="shared" si="66"/>
        <v>2016</v>
      </c>
      <c r="M134" s="40"/>
      <c r="N134" s="56"/>
      <c r="Q134" s="22">
        <f t="shared" ref="Q134:Z134" si="67">Q$7</f>
        <v>2007</v>
      </c>
      <c r="R134" s="22">
        <f t="shared" si="67"/>
        <v>2008</v>
      </c>
      <c r="S134" s="22">
        <f t="shared" si="67"/>
        <v>2009</v>
      </c>
      <c r="T134" s="22">
        <f t="shared" si="67"/>
        <v>2010</v>
      </c>
      <c r="U134" s="22">
        <f t="shared" si="67"/>
        <v>2011</v>
      </c>
      <c r="V134" s="22">
        <f t="shared" si="67"/>
        <v>2012</v>
      </c>
      <c r="W134" s="22">
        <f t="shared" si="67"/>
        <v>2013</v>
      </c>
      <c r="X134" s="22">
        <f t="shared" si="67"/>
        <v>2014</v>
      </c>
      <c r="Y134" s="22">
        <f t="shared" si="67"/>
        <v>2015</v>
      </c>
      <c r="Z134" s="22">
        <f t="shared" si="67"/>
        <v>2016</v>
      </c>
      <c r="AA134" s="40"/>
      <c r="AB134" s="40"/>
      <c r="AC134" s="40"/>
      <c r="AD134" s="40"/>
    </row>
    <row r="135" ht="14.75" spans="2:25">
      <c r="B135" s="4">
        <v>1</v>
      </c>
      <c r="C135" s="26"/>
      <c r="D135" s="26"/>
      <c r="E135" s="26"/>
      <c r="F135" s="26"/>
      <c r="G135" s="26"/>
      <c r="H135" s="26"/>
      <c r="I135" s="26"/>
      <c r="J135" s="26"/>
      <c r="K135" s="26"/>
      <c r="P135" s="4">
        <v>1</v>
      </c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2:25">
      <c r="B136" s="4">
        <v>2</v>
      </c>
      <c r="C136" s="26">
        <f t="shared" ref="C136:K139" si="68">C110/C109</f>
        <v>1.23907789730113</v>
      </c>
      <c r="D136" s="26">
        <f t="shared" si="68"/>
        <v>1.23131717664434</v>
      </c>
      <c r="E136" s="26">
        <f t="shared" si="68"/>
        <v>1.2438811946742</v>
      </c>
      <c r="F136" s="26">
        <f t="shared" si="68"/>
        <v>1.22730882811672</v>
      </c>
      <c r="G136" s="26">
        <f t="shared" si="68"/>
        <v>1.26080995383106</v>
      </c>
      <c r="H136" s="26">
        <f t="shared" si="68"/>
        <v>1.28245852069169</v>
      </c>
      <c r="I136" s="26">
        <f t="shared" si="68"/>
        <v>1.26435357497228</v>
      </c>
      <c r="J136" s="26">
        <f t="shared" si="68"/>
        <v>1.26138408907842</v>
      </c>
      <c r="K136" s="26">
        <f t="shared" si="68"/>
        <v>1.29384931052234</v>
      </c>
      <c r="P136" s="4">
        <v>2</v>
      </c>
      <c r="Q136" s="26">
        <f t="shared" ref="Q136:Y136" si="69">Q110/Q109</f>
        <v>1.23907789730113</v>
      </c>
      <c r="R136" s="26">
        <f t="shared" si="69"/>
        <v>1.23131717664434</v>
      </c>
      <c r="S136" s="26">
        <f t="shared" si="69"/>
        <v>1.2438811946742</v>
      </c>
      <c r="T136" s="26">
        <f t="shared" si="69"/>
        <v>1.22730882811672</v>
      </c>
      <c r="U136" s="26">
        <f t="shared" si="69"/>
        <v>1.26080995383106</v>
      </c>
      <c r="V136" s="26">
        <f t="shared" si="69"/>
        <v>1.28245852069169</v>
      </c>
      <c r="W136" s="26">
        <f t="shared" si="69"/>
        <v>1.26435357497228</v>
      </c>
      <c r="X136" s="26">
        <f t="shared" si="69"/>
        <v>1.26138408907842</v>
      </c>
      <c r="Y136" s="26">
        <f t="shared" si="69"/>
        <v>1.29384931052234</v>
      </c>
    </row>
    <row r="137" spans="2:25">
      <c r="B137" s="4">
        <v>3</v>
      </c>
      <c r="C137" s="26">
        <f t="shared" si="68"/>
        <v>1.08972402823989</v>
      </c>
      <c r="D137" s="26">
        <f t="shared" si="68"/>
        <v>1.09751009188744</v>
      </c>
      <c r="E137" s="26">
        <f t="shared" si="68"/>
        <v>1.07976541248429</v>
      </c>
      <c r="F137" s="26">
        <f t="shared" si="68"/>
        <v>1.09908466137449</v>
      </c>
      <c r="G137" s="26">
        <f t="shared" si="68"/>
        <v>1.10417998386027</v>
      </c>
      <c r="H137" s="26">
        <f t="shared" si="68"/>
        <v>1.10753901332091</v>
      </c>
      <c r="I137" s="26">
        <f t="shared" si="68"/>
        <v>1.11850228212367</v>
      </c>
      <c r="J137" s="26">
        <f t="shared" si="68"/>
        <v>1.11916015611187</v>
      </c>
      <c r="K137" s="26"/>
      <c r="P137" s="4">
        <v>3</v>
      </c>
      <c r="Q137" s="26">
        <f t="shared" ref="Q137:Y137" si="70">Q111/Q110</f>
        <v>1.08972402823989</v>
      </c>
      <c r="R137" s="26">
        <f t="shared" si="70"/>
        <v>1.09751009188744</v>
      </c>
      <c r="S137" s="26">
        <f t="shared" si="70"/>
        <v>1.07976541248429</v>
      </c>
      <c r="T137" s="26">
        <f t="shared" si="70"/>
        <v>1.09908466137449</v>
      </c>
      <c r="U137" s="26">
        <f t="shared" si="70"/>
        <v>1.10417998386027</v>
      </c>
      <c r="V137" s="26">
        <f t="shared" si="70"/>
        <v>1.10753901332091</v>
      </c>
      <c r="W137" s="26">
        <f t="shared" si="70"/>
        <v>1.11850228212367</v>
      </c>
      <c r="X137" s="26">
        <f t="shared" si="70"/>
        <v>1.11916015611187</v>
      </c>
      <c r="Y137" s="26"/>
    </row>
    <row r="138" spans="2:25">
      <c r="B138" s="4">
        <v>4</v>
      </c>
      <c r="C138" s="26">
        <f t="shared" si="68"/>
        <v>1.05345336657612</v>
      </c>
      <c r="D138" s="26">
        <f t="shared" si="68"/>
        <v>1.04597449859805</v>
      </c>
      <c r="E138" s="26">
        <f t="shared" si="68"/>
        <v>1.06275318589603</v>
      </c>
      <c r="F138" s="26">
        <f t="shared" si="68"/>
        <v>1.06332629112112</v>
      </c>
      <c r="G138" s="26">
        <f t="shared" si="68"/>
        <v>1.06200797918361</v>
      </c>
      <c r="H138" s="26">
        <f t="shared" si="68"/>
        <v>1.05924792009538</v>
      </c>
      <c r="I138" s="26">
        <f t="shared" si="68"/>
        <v>1.06397254725197</v>
      </c>
      <c r="J138" s="26"/>
      <c r="K138" s="26"/>
      <c r="P138" s="4">
        <v>4</v>
      </c>
      <c r="Q138" s="26">
        <f t="shared" ref="Q138:Y138" si="71">Q112/Q111</f>
        <v>1.05345336657612</v>
      </c>
      <c r="R138" s="26">
        <f t="shared" si="71"/>
        <v>1.04597449859805</v>
      </c>
      <c r="S138" s="26">
        <f t="shared" si="71"/>
        <v>1.06275318589603</v>
      </c>
      <c r="T138" s="26">
        <f t="shared" si="71"/>
        <v>1.06332629112112</v>
      </c>
      <c r="U138" s="26">
        <f t="shared" si="71"/>
        <v>1.06200797918361</v>
      </c>
      <c r="V138" s="26">
        <f t="shared" si="71"/>
        <v>1.05924792009538</v>
      </c>
      <c r="W138" s="26">
        <f t="shared" si="71"/>
        <v>1.06397254725197</v>
      </c>
      <c r="X138" s="26"/>
      <c r="Y138" s="26"/>
    </row>
    <row r="139" spans="2:25">
      <c r="B139" s="4">
        <v>5</v>
      </c>
      <c r="C139" s="26">
        <f t="shared" si="68"/>
        <v>1.02356651565528</v>
      </c>
      <c r="D139" s="26">
        <f t="shared" si="68"/>
        <v>1.02833703420233</v>
      </c>
      <c r="E139" s="26">
        <f t="shared" si="68"/>
        <v>1.03101525689658</v>
      </c>
      <c r="F139" s="26">
        <f t="shared" si="68"/>
        <v>1.02923953856358</v>
      </c>
      <c r="G139" s="26">
        <f t="shared" si="68"/>
        <v>1.03493477151233</v>
      </c>
      <c r="H139" s="26">
        <f t="shared" si="68"/>
        <v>1.0297671696712</v>
      </c>
      <c r="I139" s="26"/>
      <c r="J139" s="26"/>
      <c r="K139" s="26"/>
      <c r="P139" s="4">
        <v>5</v>
      </c>
      <c r="Q139" s="26">
        <f t="shared" ref="Q139:Y139" si="72">Q113/Q112</f>
        <v>1.02356651565528</v>
      </c>
      <c r="R139" s="26">
        <f t="shared" si="72"/>
        <v>1.02833703420233</v>
      </c>
      <c r="S139" s="26">
        <f t="shared" si="72"/>
        <v>1.03101525689658</v>
      </c>
      <c r="T139" s="26">
        <f t="shared" si="72"/>
        <v>1.02923953856358</v>
      </c>
      <c r="U139" s="26">
        <f t="shared" si="72"/>
        <v>1.03493477151233</v>
      </c>
      <c r="V139" s="26">
        <f t="shared" si="72"/>
        <v>1.0297671696712</v>
      </c>
      <c r="W139" s="26"/>
      <c r="X139" s="26"/>
      <c r="Y139" s="26"/>
    </row>
    <row r="140" spans="2:25">
      <c r="B140" s="4">
        <v>6</v>
      </c>
      <c r="C140" s="26">
        <f>C114/C113</f>
        <v>1.01889290209081</v>
      </c>
      <c r="D140" s="26">
        <f>D114/D113</f>
        <v>1.01774163875311</v>
      </c>
      <c r="E140" s="26">
        <f>E114/E113</f>
        <v>1.02061910117833</v>
      </c>
      <c r="F140" s="26">
        <f>F114/F113</f>
        <v>1.0187119586172</v>
      </c>
      <c r="G140" s="26">
        <f>G114/G113</f>
        <v>1.01789320076365</v>
      </c>
      <c r="H140" s="26"/>
      <c r="I140" s="26"/>
      <c r="J140" s="26"/>
      <c r="K140" s="26"/>
      <c r="P140" s="4">
        <v>6</v>
      </c>
      <c r="Q140" s="26">
        <f>Q114/Q113</f>
        <v>1.01889290209081</v>
      </c>
      <c r="R140" s="26">
        <f>R114/R113</f>
        <v>1.01774163875311</v>
      </c>
      <c r="S140" s="26">
        <f>S114/S113</f>
        <v>1.02061910117833</v>
      </c>
      <c r="T140" s="26">
        <f>T114/T113</f>
        <v>1.0187119586172</v>
      </c>
      <c r="U140" s="26">
        <f>U114/U113</f>
        <v>1.01789320076365</v>
      </c>
      <c r="V140" s="26"/>
      <c r="W140" s="26"/>
      <c r="X140" s="26"/>
      <c r="Y140" s="26"/>
    </row>
    <row r="141" spans="2:25">
      <c r="B141" s="4">
        <v>7</v>
      </c>
      <c r="C141" s="26">
        <f>C115/C114</f>
        <v>1.01358857288224</v>
      </c>
      <c r="D141" s="26">
        <f>D115/D114</f>
        <v>1.01600684301967</v>
      </c>
      <c r="E141" s="26">
        <f>E115/E114</f>
        <v>1.00769157598978</v>
      </c>
      <c r="F141" s="26">
        <f>F115/F114</f>
        <v>1.01455796199879</v>
      </c>
      <c r="G141" s="26"/>
      <c r="H141" s="26"/>
      <c r="I141" s="26"/>
      <c r="J141" s="26"/>
      <c r="K141" s="26"/>
      <c r="P141" s="4">
        <v>7</v>
      </c>
      <c r="Q141" s="26">
        <f>Q115/Q114</f>
        <v>1.01358857288224</v>
      </c>
      <c r="R141" s="26">
        <f>R115/R114</f>
        <v>1.01600684301967</v>
      </c>
      <c r="S141" s="26">
        <f>S115/S114</f>
        <v>1.00769157598978</v>
      </c>
      <c r="T141" s="26">
        <f>T115/T114</f>
        <v>1.01455796199879</v>
      </c>
      <c r="U141" s="26"/>
      <c r="V141" s="26"/>
      <c r="W141" s="26"/>
      <c r="X141" s="26"/>
      <c r="Y141" s="26"/>
    </row>
    <row r="142" spans="2:25">
      <c r="B142" s="4">
        <v>8</v>
      </c>
      <c r="C142" s="26">
        <f>C116/C115</f>
        <v>1.00984980673507</v>
      </c>
      <c r="D142" s="26">
        <f>D116/D115</f>
        <v>1.00853349569299</v>
      </c>
      <c r="E142" s="26">
        <f>E116/E115</f>
        <v>1.00550701155647</v>
      </c>
      <c r="F142" s="26"/>
      <c r="G142" s="26"/>
      <c r="H142" s="26"/>
      <c r="I142" s="26"/>
      <c r="J142" s="26"/>
      <c r="K142" s="26"/>
      <c r="P142" s="4">
        <v>8</v>
      </c>
      <c r="Q142" s="26">
        <f>Q116/Q115</f>
        <v>1.00984980673507</v>
      </c>
      <c r="R142" s="26">
        <f>R116/R115</f>
        <v>1.00853349569299</v>
      </c>
      <c r="S142" s="26">
        <f>S116/S115</f>
        <v>1.00550701155647</v>
      </c>
      <c r="T142" s="26"/>
      <c r="U142" s="26"/>
      <c r="V142" s="26"/>
      <c r="W142" s="26"/>
      <c r="X142" s="26"/>
      <c r="Y142" s="26"/>
    </row>
    <row r="143" spans="2:25">
      <c r="B143" s="4">
        <v>9</v>
      </c>
      <c r="C143" s="26">
        <f>C117/C116</f>
        <v>1.00340285214182</v>
      </c>
      <c r="D143" s="26">
        <f>D117/D116</f>
        <v>1.00115229673445</v>
      </c>
      <c r="E143" s="26"/>
      <c r="F143" s="26"/>
      <c r="G143" s="26"/>
      <c r="H143" s="26"/>
      <c r="I143" s="26"/>
      <c r="J143" s="26"/>
      <c r="K143" s="26"/>
      <c r="P143" s="4">
        <v>9</v>
      </c>
      <c r="Q143" s="26">
        <f>Q117/Q116</f>
        <v>1.00340285214182</v>
      </c>
      <c r="R143" s="26">
        <f>R117/R116</f>
        <v>1.00115229673445</v>
      </c>
      <c r="S143" s="26"/>
      <c r="T143" s="26"/>
      <c r="U143" s="26"/>
      <c r="V143" s="26"/>
      <c r="W143" s="26"/>
      <c r="X143" s="26"/>
      <c r="Y143" s="26"/>
    </row>
    <row r="144" spans="2:25">
      <c r="B144" s="4">
        <v>10</v>
      </c>
      <c r="C144" s="26">
        <f>C118/C117</f>
        <v>1.00403719314388</v>
      </c>
      <c r="D144" s="27"/>
      <c r="E144" s="27"/>
      <c r="F144" s="27"/>
      <c r="G144" s="27"/>
      <c r="H144" s="27"/>
      <c r="I144" s="27"/>
      <c r="J144" s="27"/>
      <c r="K144" s="27"/>
      <c r="P144" s="4">
        <v>10</v>
      </c>
      <c r="Q144" s="26">
        <f>Q118/Q117</f>
        <v>1.00403719314388</v>
      </c>
      <c r="R144" s="27"/>
      <c r="S144" s="27"/>
      <c r="T144" s="27"/>
      <c r="U144" s="27"/>
      <c r="V144" s="27"/>
      <c r="W144" s="27"/>
      <c r="X144" s="27"/>
      <c r="Y144" s="27"/>
    </row>
    <row r="145" spans="2:25"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P145" s="60"/>
      <c r="Q145" s="61"/>
      <c r="R145" s="61"/>
      <c r="S145" s="61"/>
      <c r="T145" s="61"/>
      <c r="U145" s="61"/>
      <c r="V145" s="61"/>
      <c r="W145" s="61"/>
      <c r="X145" s="61"/>
      <c r="Y145" s="61"/>
    </row>
    <row r="146" ht="15" spans="3:17">
      <c r="C146" s="1" t="s">
        <v>41</v>
      </c>
      <c r="Q146" s="1" t="s">
        <v>41</v>
      </c>
    </row>
    <row r="147" ht="14.75" spans="3:30">
      <c r="C147" s="22">
        <f t="shared" ref="C147:L147" si="73">C$7</f>
        <v>2007</v>
      </c>
      <c r="D147" s="22">
        <f t="shared" si="73"/>
        <v>2008</v>
      </c>
      <c r="E147" s="22">
        <f t="shared" si="73"/>
        <v>2009</v>
      </c>
      <c r="F147" s="22">
        <f t="shared" si="73"/>
        <v>2010</v>
      </c>
      <c r="G147" s="22">
        <f t="shared" si="73"/>
        <v>2011</v>
      </c>
      <c r="H147" s="22">
        <f t="shared" si="73"/>
        <v>2012</v>
      </c>
      <c r="I147" s="22">
        <f t="shared" si="73"/>
        <v>2013</v>
      </c>
      <c r="J147" s="22">
        <f t="shared" si="73"/>
        <v>2014</v>
      </c>
      <c r="K147" s="22">
        <f t="shared" si="73"/>
        <v>2015</v>
      </c>
      <c r="L147" s="22">
        <f t="shared" si="73"/>
        <v>2016</v>
      </c>
      <c r="M147" s="40"/>
      <c r="N147" s="56"/>
      <c r="Q147" s="22">
        <f t="shared" ref="Q147:Z147" si="74">Q$7</f>
        <v>2007</v>
      </c>
      <c r="R147" s="22">
        <f t="shared" si="74"/>
        <v>2008</v>
      </c>
      <c r="S147" s="22">
        <f t="shared" si="74"/>
        <v>2009</v>
      </c>
      <c r="T147" s="22">
        <f t="shared" si="74"/>
        <v>2010</v>
      </c>
      <c r="U147" s="22">
        <f t="shared" si="74"/>
        <v>2011</v>
      </c>
      <c r="V147" s="22">
        <f t="shared" si="74"/>
        <v>2012</v>
      </c>
      <c r="W147" s="22">
        <f t="shared" si="74"/>
        <v>2013</v>
      </c>
      <c r="X147" s="22">
        <f t="shared" si="74"/>
        <v>2014</v>
      </c>
      <c r="Y147" s="22">
        <f t="shared" si="74"/>
        <v>2015</v>
      </c>
      <c r="Z147" s="22">
        <f t="shared" si="74"/>
        <v>2016</v>
      </c>
      <c r="AA147" s="40"/>
      <c r="AB147" s="40"/>
      <c r="AC147" s="40"/>
      <c r="AD147" s="40"/>
    </row>
    <row r="148" ht="14.75" spans="2:30">
      <c r="B148" s="4">
        <v>1</v>
      </c>
      <c r="C148" s="48">
        <f t="shared" ref="C148:L148" si="75">C109/C14</f>
        <v>0.587768978833023</v>
      </c>
      <c r="D148" s="48">
        <f t="shared" si="75"/>
        <v>0.627609693544133</v>
      </c>
      <c r="E148" s="48">
        <f t="shared" si="75"/>
        <v>0.620370011500411</v>
      </c>
      <c r="F148" s="48">
        <f t="shared" si="75"/>
        <v>0.648985084205894</v>
      </c>
      <c r="G148" s="48">
        <f t="shared" si="75"/>
        <v>0.610172509299766</v>
      </c>
      <c r="H148" s="48">
        <f t="shared" si="75"/>
        <v>0.569360247786941</v>
      </c>
      <c r="I148" s="48">
        <f t="shared" si="75"/>
        <v>0.54640049940647</v>
      </c>
      <c r="J148" s="48">
        <f t="shared" si="75"/>
        <v>0.564198685342257</v>
      </c>
      <c r="K148" s="48">
        <f t="shared" si="75"/>
        <v>0.559388514358735</v>
      </c>
      <c r="L148" s="48">
        <f t="shared" si="75"/>
        <v>0.542887566668873</v>
      </c>
      <c r="M148" s="48"/>
      <c r="N148" s="69"/>
      <c r="P148" s="4">
        <v>1</v>
      </c>
      <c r="Q148" s="48">
        <f t="shared" ref="Q148:Z148" si="76">Q109/Q14</f>
        <v>0.587768978833023</v>
      </c>
      <c r="R148" s="48">
        <f t="shared" si="76"/>
        <v>0.627609693544133</v>
      </c>
      <c r="S148" s="48">
        <f t="shared" si="76"/>
        <v>0.620370011500411</v>
      </c>
      <c r="T148" s="48">
        <f t="shared" si="76"/>
        <v>0.648985084205894</v>
      </c>
      <c r="U148" s="48">
        <f t="shared" si="76"/>
        <v>0.610172509299766</v>
      </c>
      <c r="V148" s="48">
        <f t="shared" si="76"/>
        <v>0.569360247786941</v>
      </c>
      <c r="W148" s="48">
        <f t="shared" si="76"/>
        <v>0.54640049940647</v>
      </c>
      <c r="X148" s="48">
        <f t="shared" si="76"/>
        <v>0.564198685342257</v>
      </c>
      <c r="Y148" s="48">
        <f t="shared" si="76"/>
        <v>0.559388514358735</v>
      </c>
      <c r="Z148" s="48">
        <f t="shared" si="76"/>
        <v>0.542887566668873</v>
      </c>
      <c r="AA148" s="48"/>
      <c r="AB148" s="48"/>
      <c r="AC148" s="48"/>
      <c r="AD148" s="48"/>
    </row>
    <row r="149" spans="2:25">
      <c r="B149" s="4">
        <v>2</v>
      </c>
      <c r="C149" s="48">
        <f t="shared" ref="C149:K149" si="77">C110/C15</f>
        <v>0.733029470327514</v>
      </c>
      <c r="D149" s="48">
        <f t="shared" si="77"/>
        <v>0.775842734533346</v>
      </c>
      <c r="E149" s="48">
        <f t="shared" si="77"/>
        <v>0.775566187021729</v>
      </c>
      <c r="F149" s="48">
        <f t="shared" si="77"/>
        <v>0.767223711846813</v>
      </c>
      <c r="G149" s="48">
        <f t="shared" si="77"/>
        <v>0.763621815352825</v>
      </c>
      <c r="H149" s="48">
        <f t="shared" si="77"/>
        <v>0.727743112105123</v>
      </c>
      <c r="I149" s="48">
        <f t="shared" si="77"/>
        <v>0.701232815848453</v>
      </c>
      <c r="J149" s="48">
        <f t="shared" si="77"/>
        <v>0.711408850474987</v>
      </c>
      <c r="K149" s="48">
        <f t="shared" si="77"/>
        <v>0.700810682067649</v>
      </c>
      <c r="P149" s="4">
        <v>2</v>
      </c>
      <c r="Q149" s="48">
        <f t="shared" ref="Q149:Y149" si="78">Q110/Q15</f>
        <v>0.733029470327514</v>
      </c>
      <c r="R149" s="48">
        <f t="shared" si="78"/>
        <v>0.775842734533346</v>
      </c>
      <c r="S149" s="48">
        <f t="shared" si="78"/>
        <v>0.775566187021729</v>
      </c>
      <c r="T149" s="48">
        <f t="shared" si="78"/>
        <v>0.767223711846813</v>
      </c>
      <c r="U149" s="48">
        <f t="shared" si="78"/>
        <v>0.763621815352825</v>
      </c>
      <c r="V149" s="48">
        <f t="shared" si="78"/>
        <v>0.727743112105123</v>
      </c>
      <c r="W149" s="48">
        <f t="shared" si="78"/>
        <v>0.701232815848453</v>
      </c>
      <c r="X149" s="48">
        <f t="shared" si="78"/>
        <v>0.711408850474987</v>
      </c>
      <c r="Y149" s="48">
        <f t="shared" si="78"/>
        <v>0.700810682067649</v>
      </c>
    </row>
    <row r="150" spans="2:24">
      <c r="B150" s="4">
        <v>3</v>
      </c>
      <c r="C150" s="48">
        <f t="shared" ref="C150:J150" si="79">C111/C16</f>
        <v>0.812534107572902</v>
      </c>
      <c r="D150" s="48">
        <f t="shared" si="79"/>
        <v>0.852349798949923</v>
      </c>
      <c r="E150" s="48">
        <f t="shared" si="79"/>
        <v>0.840659426897042</v>
      </c>
      <c r="F150" s="48">
        <f t="shared" si="79"/>
        <v>0.842842898510065</v>
      </c>
      <c r="G150" s="48">
        <f t="shared" si="79"/>
        <v>0.825784089882996</v>
      </c>
      <c r="H150" s="48">
        <f t="shared" si="79"/>
        <v>0.806486105492699</v>
      </c>
      <c r="I150" s="48">
        <f t="shared" si="79"/>
        <v>0.790520970929848</v>
      </c>
      <c r="J150" s="48">
        <f t="shared" si="79"/>
        <v>0.793614681497094</v>
      </c>
      <c r="P150" s="4">
        <v>3</v>
      </c>
      <c r="Q150" s="48">
        <f t="shared" ref="Q150:X150" si="80">Q111/Q16</f>
        <v>0.812534107572902</v>
      </c>
      <c r="R150" s="48">
        <f t="shared" si="80"/>
        <v>0.852349798949923</v>
      </c>
      <c r="S150" s="48">
        <f t="shared" si="80"/>
        <v>0.840659426897042</v>
      </c>
      <c r="T150" s="48">
        <f t="shared" si="80"/>
        <v>0.842842898510065</v>
      </c>
      <c r="U150" s="48">
        <f t="shared" si="80"/>
        <v>0.825784089882996</v>
      </c>
      <c r="V150" s="48">
        <f t="shared" si="80"/>
        <v>0.806486105492699</v>
      </c>
      <c r="W150" s="48">
        <f t="shared" si="80"/>
        <v>0.790520970929848</v>
      </c>
      <c r="X150" s="48">
        <f t="shared" si="80"/>
        <v>0.793614681497094</v>
      </c>
    </row>
    <row r="151" spans="2:23">
      <c r="B151" s="4">
        <v>4</v>
      </c>
      <c r="C151" s="48">
        <f t="shared" ref="C151:I151" si="81">C112/C17</f>
        <v>0.878955846242193</v>
      </c>
      <c r="D151" s="48">
        <f t="shared" si="81"/>
        <v>0.895686045136067</v>
      </c>
      <c r="E151" s="48">
        <f t="shared" si="81"/>
        <v>0.89792696090841</v>
      </c>
      <c r="F151" s="48">
        <f t="shared" si="81"/>
        <v>0.888342324654508</v>
      </c>
      <c r="G151" s="48">
        <f t="shared" si="81"/>
        <v>0.877506465903946</v>
      </c>
      <c r="H151" s="48">
        <f t="shared" si="81"/>
        <v>0.861237625605366</v>
      </c>
      <c r="I151" s="48">
        <f t="shared" si="81"/>
        <v>0.845247841720522</v>
      </c>
      <c r="P151" s="4">
        <v>4</v>
      </c>
      <c r="Q151" s="48">
        <f t="shared" ref="Q151:W151" si="82">Q112/Q17</f>
        <v>0.878955846242193</v>
      </c>
      <c r="R151" s="48">
        <f t="shared" si="82"/>
        <v>0.895686045136067</v>
      </c>
      <c r="S151" s="48">
        <f t="shared" si="82"/>
        <v>0.89792696090841</v>
      </c>
      <c r="T151" s="48">
        <f t="shared" si="82"/>
        <v>0.888342324654508</v>
      </c>
      <c r="U151" s="48">
        <f t="shared" si="82"/>
        <v>0.877506465903946</v>
      </c>
      <c r="V151" s="48">
        <f t="shared" si="82"/>
        <v>0.861237625605366</v>
      </c>
      <c r="W151" s="48">
        <f t="shared" si="82"/>
        <v>0.845247841720522</v>
      </c>
    </row>
    <row r="152" spans="2:22">
      <c r="B152" s="4">
        <v>5</v>
      </c>
      <c r="C152" s="48">
        <f t="shared" ref="C152:H152" si="83">C113/C18</f>
        <v>0.910525357498721</v>
      </c>
      <c r="D152" s="48">
        <f t="shared" si="83"/>
        <v>0.922626017447925</v>
      </c>
      <c r="E152" s="48">
        <f t="shared" si="83"/>
        <v>0.927313762006838</v>
      </c>
      <c r="F152" s="48">
        <f t="shared" si="83"/>
        <v>0.917559973794606</v>
      </c>
      <c r="G152" s="48">
        <f t="shared" si="83"/>
        <v>0.906721324034973</v>
      </c>
      <c r="H152" s="48">
        <f t="shared" si="83"/>
        <v>0.891882184771795</v>
      </c>
      <c r="P152" s="4">
        <v>5</v>
      </c>
      <c r="Q152" s="48">
        <f t="shared" ref="Q152:V152" si="84">Q113/Q18</f>
        <v>0.910525357498721</v>
      </c>
      <c r="R152" s="48">
        <f t="shared" si="84"/>
        <v>0.922626017447925</v>
      </c>
      <c r="S152" s="48">
        <f t="shared" si="84"/>
        <v>0.927313762006838</v>
      </c>
      <c r="T152" s="48">
        <f t="shared" si="84"/>
        <v>0.917559973794606</v>
      </c>
      <c r="U152" s="48">
        <f t="shared" si="84"/>
        <v>0.906721324034973</v>
      </c>
      <c r="V152" s="48">
        <f t="shared" si="84"/>
        <v>0.891882184771795</v>
      </c>
    </row>
    <row r="153" spans="2:26">
      <c r="B153" s="4">
        <v>6</v>
      </c>
      <c r="C153" s="48">
        <f>C114/C19</f>
        <v>0.931524472363462</v>
      </c>
      <c r="D153" s="48">
        <f>D114/D19</f>
        <v>0.944750749247743</v>
      </c>
      <c r="E153" s="48">
        <f>E114/E19</f>
        <v>0.945538568664008</v>
      </c>
      <c r="F153" s="48">
        <f>F114/F19</f>
        <v>0.933350499466834</v>
      </c>
      <c r="G153" s="48">
        <f>G114/G19</f>
        <v>0.924168594408224</v>
      </c>
      <c r="L153" s="4" t="s">
        <v>19</v>
      </c>
      <c r="P153" s="4">
        <v>6</v>
      </c>
      <c r="Q153" s="48">
        <f>Q114/Q19</f>
        <v>0.931524472363462</v>
      </c>
      <c r="R153" s="48">
        <f>R114/R19</f>
        <v>0.944750749247743</v>
      </c>
      <c r="S153" s="48">
        <f>S114/S19</f>
        <v>0.945538568664008</v>
      </c>
      <c r="T153" s="48">
        <f>T114/T19</f>
        <v>0.933350499466834</v>
      </c>
      <c r="U153" s="48">
        <f>U114/U19</f>
        <v>0.924168594408224</v>
      </c>
      <c r="Z153" s="4" t="s">
        <v>19</v>
      </c>
    </row>
    <row r="154" spans="2:20">
      <c r="B154" s="4">
        <v>7</v>
      </c>
      <c r="C154" s="48">
        <f>C115/C20</f>
        <v>0.955243922797757</v>
      </c>
      <c r="D154" s="48">
        <f>D115/D20</f>
        <v>0.961969393643762</v>
      </c>
      <c r="E154" s="48">
        <f>E115/E20</f>
        <v>0.952287010047029</v>
      </c>
      <c r="F154" s="48">
        <f>F115/F20</f>
        <v>0.945332961034755</v>
      </c>
      <c r="P154" s="4">
        <v>7</v>
      </c>
      <c r="Q154" s="48">
        <f>Q115/Q20</f>
        <v>0.955243922797757</v>
      </c>
      <c r="R154" s="48">
        <f>R115/R20</f>
        <v>0.961969393643762</v>
      </c>
      <c r="S154" s="48">
        <f>S115/S20</f>
        <v>0.952287010047029</v>
      </c>
      <c r="T154" s="48">
        <f>T115/T20</f>
        <v>0.945332961034755</v>
      </c>
    </row>
    <row r="155" spans="2:19">
      <c r="B155" s="4">
        <v>8</v>
      </c>
      <c r="C155" s="48">
        <f>C116/C21</f>
        <v>0.96351601345183</v>
      </c>
      <c r="D155" s="48">
        <f>D116/D21</f>
        <v>0.964572328866358</v>
      </c>
      <c r="E155" s="48">
        <f>E116/E21</f>
        <v>0.956757012433553</v>
      </c>
      <c r="P155" s="4">
        <v>8</v>
      </c>
      <c r="Q155" s="48">
        <f>Q116/Q21</f>
        <v>0.96351601345183</v>
      </c>
      <c r="R155" s="48">
        <f>R116/R21</f>
        <v>0.964572328866358</v>
      </c>
      <c r="S155" s="48">
        <f>S116/S21</f>
        <v>0.956757012433553</v>
      </c>
    </row>
    <row r="156" spans="2:18">
      <c r="B156" s="4">
        <v>9</v>
      </c>
      <c r="C156" s="48">
        <f>C117/C22</f>
        <v>0.966829969770393</v>
      </c>
      <c r="D156" s="48">
        <f>D117/D22</f>
        <v>0.967293578953029</v>
      </c>
      <c r="P156" s="4">
        <v>9</v>
      </c>
      <c r="Q156" s="48">
        <f>Q117/Q22</f>
        <v>0.966829969770393</v>
      </c>
      <c r="R156" s="48">
        <f>R117/R22</f>
        <v>0.967293578953029</v>
      </c>
    </row>
    <row r="157" spans="2:17">
      <c r="B157" s="4">
        <v>10</v>
      </c>
      <c r="C157" s="48">
        <f>C118/C23</f>
        <v>0.968905713919554</v>
      </c>
      <c r="P157" s="4">
        <v>10</v>
      </c>
      <c r="Q157" s="48">
        <f>Q118/Q23</f>
        <v>0.968905713919554</v>
      </c>
    </row>
    <row r="159" ht="15" spans="3:17">
      <c r="C159" s="1" t="s">
        <v>42</v>
      </c>
      <c r="Q159" s="1" t="s">
        <v>42</v>
      </c>
    </row>
    <row r="160" ht="14.75" spans="3:30">
      <c r="C160" s="22">
        <f t="shared" ref="C160:L160" si="85">C$7</f>
        <v>2007</v>
      </c>
      <c r="D160" s="22">
        <f t="shared" si="85"/>
        <v>2008</v>
      </c>
      <c r="E160" s="22">
        <f t="shared" si="85"/>
        <v>2009</v>
      </c>
      <c r="F160" s="22">
        <f t="shared" si="85"/>
        <v>2010</v>
      </c>
      <c r="G160" s="22">
        <f t="shared" si="85"/>
        <v>2011</v>
      </c>
      <c r="H160" s="22">
        <f t="shared" si="85"/>
        <v>2012</v>
      </c>
      <c r="I160" s="22">
        <f t="shared" si="85"/>
        <v>2013</v>
      </c>
      <c r="J160" s="22">
        <f t="shared" si="85"/>
        <v>2014</v>
      </c>
      <c r="K160" s="22">
        <f t="shared" si="85"/>
        <v>2015</v>
      </c>
      <c r="L160" s="22">
        <f t="shared" si="85"/>
        <v>2016</v>
      </c>
      <c r="M160" s="40"/>
      <c r="N160" s="56"/>
      <c r="Q160" s="22">
        <f t="shared" ref="Q160:Z160" si="86">Q$7</f>
        <v>2007</v>
      </c>
      <c r="R160" s="22">
        <f t="shared" si="86"/>
        <v>2008</v>
      </c>
      <c r="S160" s="22">
        <f t="shared" si="86"/>
        <v>2009</v>
      </c>
      <c r="T160" s="22">
        <f t="shared" si="86"/>
        <v>2010</v>
      </c>
      <c r="U160" s="22">
        <f t="shared" si="86"/>
        <v>2011</v>
      </c>
      <c r="V160" s="22">
        <f t="shared" si="86"/>
        <v>2012</v>
      </c>
      <c r="W160" s="22">
        <f t="shared" si="86"/>
        <v>2013</v>
      </c>
      <c r="X160" s="22">
        <f t="shared" si="86"/>
        <v>2014</v>
      </c>
      <c r="Y160" s="22">
        <f t="shared" si="86"/>
        <v>2015</v>
      </c>
      <c r="Z160" s="22">
        <f t="shared" si="86"/>
        <v>2016</v>
      </c>
      <c r="AA160" s="40"/>
      <c r="AB160" s="40"/>
      <c r="AC160" s="40"/>
      <c r="AD160" s="40"/>
    </row>
    <row r="161" ht="14.75" spans="2:30">
      <c r="B161" s="4">
        <v>1</v>
      </c>
      <c r="C161" s="48">
        <f t="shared" ref="C161:L165" si="87">1-C148</f>
        <v>0.412231021166977</v>
      </c>
      <c r="D161" s="48">
        <f t="shared" si="87"/>
        <v>0.372390306455867</v>
      </c>
      <c r="E161" s="48">
        <f t="shared" si="87"/>
        <v>0.379629988499589</v>
      </c>
      <c r="F161" s="48">
        <f t="shared" si="87"/>
        <v>0.351014915794106</v>
      </c>
      <c r="G161" s="48">
        <f t="shared" si="87"/>
        <v>0.389827490700234</v>
      </c>
      <c r="H161" s="48">
        <f t="shared" si="87"/>
        <v>0.430639752213059</v>
      </c>
      <c r="I161" s="48">
        <f t="shared" si="87"/>
        <v>0.45359950059353</v>
      </c>
      <c r="J161" s="48">
        <f t="shared" si="87"/>
        <v>0.435801314657743</v>
      </c>
      <c r="K161" s="48">
        <f t="shared" si="87"/>
        <v>0.440611485641265</v>
      </c>
      <c r="L161" s="48">
        <f t="shared" si="87"/>
        <v>0.457112433331127</v>
      </c>
      <c r="M161" s="48"/>
      <c r="N161" s="69"/>
      <c r="P161" s="4">
        <v>1</v>
      </c>
      <c r="Q161" s="48">
        <f t="shared" ref="Q161:Z161" si="88">1-Q148</f>
        <v>0.412231021166977</v>
      </c>
      <c r="R161" s="48">
        <f t="shared" si="88"/>
        <v>0.372390306455867</v>
      </c>
      <c r="S161" s="48">
        <f t="shared" si="88"/>
        <v>0.379629988499589</v>
      </c>
      <c r="T161" s="48">
        <f t="shared" si="88"/>
        <v>0.351014915794106</v>
      </c>
      <c r="U161" s="48">
        <f t="shared" si="88"/>
        <v>0.389827490700234</v>
      </c>
      <c r="V161" s="48">
        <f t="shared" si="88"/>
        <v>0.430639752213059</v>
      </c>
      <c r="W161" s="48">
        <f t="shared" si="88"/>
        <v>0.45359950059353</v>
      </c>
      <c r="X161" s="48">
        <f t="shared" si="88"/>
        <v>0.435801314657743</v>
      </c>
      <c r="Y161" s="48">
        <f t="shared" si="88"/>
        <v>0.440611485641265</v>
      </c>
      <c r="Z161" s="48">
        <f t="shared" si="88"/>
        <v>0.457112433331127</v>
      </c>
      <c r="AA161" s="48"/>
      <c r="AB161" s="48"/>
      <c r="AC161" s="48"/>
      <c r="AD161" s="48"/>
    </row>
    <row r="162" spans="2:25">
      <c r="B162" s="4">
        <v>2</v>
      </c>
      <c r="C162" s="48">
        <f t="shared" si="87"/>
        <v>0.266970529672486</v>
      </c>
      <c r="D162" s="48">
        <f t="shared" si="87"/>
        <v>0.224157265466654</v>
      </c>
      <c r="E162" s="48">
        <f t="shared" si="87"/>
        <v>0.224433812978271</v>
      </c>
      <c r="F162" s="48">
        <f t="shared" si="87"/>
        <v>0.232776288153187</v>
      </c>
      <c r="G162" s="48">
        <f t="shared" si="87"/>
        <v>0.236378184647175</v>
      </c>
      <c r="H162" s="48">
        <f t="shared" si="87"/>
        <v>0.272256887894877</v>
      </c>
      <c r="I162" s="48">
        <f t="shared" si="87"/>
        <v>0.298767184151547</v>
      </c>
      <c r="J162" s="48">
        <f t="shared" si="87"/>
        <v>0.288591149525013</v>
      </c>
      <c r="K162" s="48">
        <f t="shared" si="87"/>
        <v>0.299189317932351</v>
      </c>
      <c r="P162" s="4">
        <v>2</v>
      </c>
      <c r="Q162" s="48">
        <f t="shared" ref="Q162:Z162" si="89">1-Q149</f>
        <v>0.266970529672486</v>
      </c>
      <c r="R162" s="48">
        <f t="shared" si="89"/>
        <v>0.224157265466654</v>
      </c>
      <c r="S162" s="48">
        <f t="shared" si="89"/>
        <v>0.224433812978271</v>
      </c>
      <c r="T162" s="48">
        <f t="shared" si="89"/>
        <v>0.232776288153187</v>
      </c>
      <c r="U162" s="48">
        <f t="shared" si="89"/>
        <v>0.236378184647175</v>
      </c>
      <c r="V162" s="48">
        <f t="shared" si="89"/>
        <v>0.272256887894877</v>
      </c>
      <c r="W162" s="48">
        <f t="shared" si="89"/>
        <v>0.298767184151547</v>
      </c>
      <c r="X162" s="48">
        <f t="shared" si="89"/>
        <v>0.288591149525013</v>
      </c>
      <c r="Y162" s="48">
        <f t="shared" si="89"/>
        <v>0.299189317932351</v>
      </c>
    </row>
    <row r="163" spans="2:24">
      <c r="B163" s="4">
        <v>3</v>
      </c>
      <c r="C163" s="48">
        <f t="shared" si="87"/>
        <v>0.187465892427098</v>
      </c>
      <c r="D163" s="48">
        <f t="shared" si="87"/>
        <v>0.147650201050077</v>
      </c>
      <c r="E163" s="48">
        <f t="shared" si="87"/>
        <v>0.159340573102958</v>
      </c>
      <c r="F163" s="48">
        <f t="shared" si="87"/>
        <v>0.157157101489935</v>
      </c>
      <c r="G163" s="48">
        <f t="shared" si="87"/>
        <v>0.174215910117004</v>
      </c>
      <c r="H163" s="48">
        <f t="shared" si="87"/>
        <v>0.193513894507301</v>
      </c>
      <c r="I163" s="48">
        <f t="shared" si="87"/>
        <v>0.209479029070152</v>
      </c>
      <c r="J163" s="48">
        <f t="shared" si="87"/>
        <v>0.206385318502906</v>
      </c>
      <c r="P163" s="4">
        <v>3</v>
      </c>
      <c r="Q163" s="48">
        <f t="shared" ref="Q163:Z163" si="90">1-Q150</f>
        <v>0.187465892427098</v>
      </c>
      <c r="R163" s="48">
        <f t="shared" si="90"/>
        <v>0.147650201050077</v>
      </c>
      <c r="S163" s="48">
        <f t="shared" si="90"/>
        <v>0.159340573102958</v>
      </c>
      <c r="T163" s="48">
        <f t="shared" si="90"/>
        <v>0.157157101489935</v>
      </c>
      <c r="U163" s="48">
        <f t="shared" si="90"/>
        <v>0.174215910117004</v>
      </c>
      <c r="V163" s="48">
        <f t="shared" si="90"/>
        <v>0.193513894507301</v>
      </c>
      <c r="W163" s="48">
        <f t="shared" si="90"/>
        <v>0.209479029070152</v>
      </c>
      <c r="X163" s="48">
        <f t="shared" si="90"/>
        <v>0.206385318502906</v>
      </c>
    </row>
    <row r="164" spans="2:23">
      <c r="B164" s="4">
        <v>4</v>
      </c>
      <c r="C164" s="48">
        <f t="shared" si="87"/>
        <v>0.121044153757807</v>
      </c>
      <c r="D164" s="48">
        <f t="shared" si="87"/>
        <v>0.104313954863933</v>
      </c>
      <c r="E164" s="48">
        <f t="shared" si="87"/>
        <v>0.10207303909159</v>
      </c>
      <c r="F164" s="48">
        <f t="shared" si="87"/>
        <v>0.111657675345492</v>
      </c>
      <c r="G164" s="48">
        <f t="shared" si="87"/>
        <v>0.122493534096054</v>
      </c>
      <c r="H164" s="48">
        <f t="shared" si="87"/>
        <v>0.138762374394634</v>
      </c>
      <c r="I164" s="48">
        <f t="shared" si="87"/>
        <v>0.154752158279478</v>
      </c>
      <c r="P164" s="4">
        <v>4</v>
      </c>
      <c r="Q164" s="48">
        <f t="shared" ref="Q164:Z164" si="91">1-Q151</f>
        <v>0.121044153757807</v>
      </c>
      <c r="R164" s="48">
        <f t="shared" si="91"/>
        <v>0.104313954863933</v>
      </c>
      <c r="S164" s="48">
        <f t="shared" si="91"/>
        <v>0.10207303909159</v>
      </c>
      <c r="T164" s="48">
        <f t="shared" si="91"/>
        <v>0.111657675345492</v>
      </c>
      <c r="U164" s="48">
        <f t="shared" si="91"/>
        <v>0.122493534096054</v>
      </c>
      <c r="V164" s="48">
        <f t="shared" si="91"/>
        <v>0.138762374394634</v>
      </c>
      <c r="W164" s="48">
        <f t="shared" si="91"/>
        <v>0.154752158279478</v>
      </c>
    </row>
    <row r="165" spans="2:22">
      <c r="B165" s="4">
        <v>5</v>
      </c>
      <c r="C165" s="48">
        <f t="shared" si="87"/>
        <v>0.0894746425012788</v>
      </c>
      <c r="D165" s="48">
        <f t="shared" si="87"/>
        <v>0.0773739825520753</v>
      </c>
      <c r="E165" s="48">
        <f t="shared" si="87"/>
        <v>0.0726862379931622</v>
      </c>
      <c r="F165" s="48">
        <f t="shared" si="87"/>
        <v>0.0824400262053937</v>
      </c>
      <c r="G165" s="48">
        <f t="shared" si="87"/>
        <v>0.0932786759650271</v>
      </c>
      <c r="H165" s="48">
        <f t="shared" si="87"/>
        <v>0.108117815228205</v>
      </c>
      <c r="P165" s="4">
        <v>5</v>
      </c>
      <c r="Q165" s="48">
        <f t="shared" ref="Q165:Z165" si="92">1-Q152</f>
        <v>0.0894746425012788</v>
      </c>
      <c r="R165" s="48">
        <f t="shared" si="92"/>
        <v>0.0773739825520753</v>
      </c>
      <c r="S165" s="48">
        <f t="shared" si="92"/>
        <v>0.0726862379931622</v>
      </c>
      <c r="T165" s="48">
        <f t="shared" si="92"/>
        <v>0.0824400262053937</v>
      </c>
      <c r="U165" s="48">
        <f t="shared" si="92"/>
        <v>0.0932786759650271</v>
      </c>
      <c r="V165" s="48">
        <f t="shared" si="92"/>
        <v>0.108117815228205</v>
      </c>
    </row>
    <row r="166" spans="2:21">
      <c r="B166" s="4">
        <v>6</v>
      </c>
      <c r="C166" s="48">
        <f>1-C153</f>
        <v>0.0684755276365382</v>
      </c>
      <c r="D166" s="48">
        <f>1-D153</f>
        <v>0.0552492507522568</v>
      </c>
      <c r="E166" s="48">
        <f>1-E153</f>
        <v>0.0544614313359916</v>
      </c>
      <c r="F166" s="48">
        <f>1-F153</f>
        <v>0.0666495005331655</v>
      </c>
      <c r="G166" s="48">
        <f>1-G153</f>
        <v>0.0758314055917764</v>
      </c>
      <c r="P166" s="4">
        <v>6</v>
      </c>
      <c r="Q166" s="48">
        <f>1-Q153</f>
        <v>0.0684755276365382</v>
      </c>
      <c r="R166" s="48">
        <f>1-R153</f>
        <v>0.0552492507522568</v>
      </c>
      <c r="S166" s="48">
        <f>1-S153</f>
        <v>0.0544614313359916</v>
      </c>
      <c r="T166" s="48">
        <f>1-T153</f>
        <v>0.0666495005331655</v>
      </c>
      <c r="U166" s="48">
        <f>1-U153</f>
        <v>0.0758314055917764</v>
      </c>
    </row>
    <row r="167" spans="2:20">
      <c r="B167" s="4">
        <v>7</v>
      </c>
      <c r="C167" s="48">
        <f>1-C154</f>
        <v>0.0447560772022429</v>
      </c>
      <c r="D167" s="48">
        <f>1-D154</f>
        <v>0.0380306063562381</v>
      </c>
      <c r="E167" s="48">
        <f>1-E154</f>
        <v>0.0477129899529707</v>
      </c>
      <c r="F167" s="48">
        <f>1-F154</f>
        <v>0.0546670389652448</v>
      </c>
      <c r="P167" s="4">
        <v>7</v>
      </c>
      <c r="Q167" s="48">
        <f>1-Q154</f>
        <v>0.0447560772022429</v>
      </c>
      <c r="R167" s="48">
        <f>1-R154</f>
        <v>0.0380306063562381</v>
      </c>
      <c r="S167" s="48">
        <f>1-S154</f>
        <v>0.0477129899529707</v>
      </c>
      <c r="T167" s="48">
        <f>1-T154</f>
        <v>0.0546670389652448</v>
      </c>
    </row>
    <row r="168" spans="2:19">
      <c r="B168" s="4">
        <v>8</v>
      </c>
      <c r="C168" s="48">
        <f>1-C155</f>
        <v>0.0364839865481701</v>
      </c>
      <c r="D168" s="48">
        <f>1-D155</f>
        <v>0.035427671133642</v>
      </c>
      <c r="E168" s="48">
        <f>1-E155</f>
        <v>0.0432429875664472</v>
      </c>
      <c r="P168" s="4">
        <v>8</v>
      </c>
      <c r="Q168" s="48">
        <f>1-Q155</f>
        <v>0.0364839865481701</v>
      </c>
      <c r="R168" s="48">
        <f>1-R155</f>
        <v>0.035427671133642</v>
      </c>
      <c r="S168" s="48">
        <f>1-S155</f>
        <v>0.0432429875664472</v>
      </c>
    </row>
    <row r="169" spans="2:18">
      <c r="B169" s="4">
        <v>9</v>
      </c>
      <c r="C169" s="48">
        <f>1-C156</f>
        <v>0.0331700302296066</v>
      </c>
      <c r="D169" s="48">
        <f>1-D156</f>
        <v>0.0327064210469714</v>
      </c>
      <c r="P169" s="4">
        <v>9</v>
      </c>
      <c r="Q169" s="48">
        <f>1-Q156</f>
        <v>0.0331700302296066</v>
      </c>
      <c r="R169" s="48">
        <f>1-R156</f>
        <v>0.0327064210469714</v>
      </c>
    </row>
    <row r="170" spans="2:17">
      <c r="B170" s="4">
        <v>10</v>
      </c>
      <c r="C170" s="48">
        <f>1-C157</f>
        <v>0.0310942860804455</v>
      </c>
      <c r="P170" s="4">
        <v>10</v>
      </c>
      <c r="Q170" s="48">
        <f>1-Q157</f>
        <v>0.0310942860804455</v>
      </c>
    </row>
    <row r="172" s="1" customFormat="1" ht="15" spans="1:16">
      <c r="A172" s="20"/>
      <c r="B172" s="1" t="s">
        <v>43</v>
      </c>
      <c r="N172" s="55"/>
      <c r="O172" s="20"/>
      <c r="P172" s="1" t="s">
        <v>44</v>
      </c>
    </row>
    <row r="174" s="2" customFormat="1" ht="15" spans="3:25">
      <c r="C174" s="1" t="s">
        <v>11</v>
      </c>
      <c r="D174" s="25"/>
      <c r="E174" s="25"/>
      <c r="F174" s="25"/>
      <c r="G174" s="25"/>
      <c r="H174" s="25"/>
      <c r="I174" s="25"/>
      <c r="J174" s="25"/>
      <c r="K174" s="25"/>
      <c r="N174" s="68"/>
      <c r="Q174" s="1" t="s">
        <v>11</v>
      </c>
      <c r="R174" s="25"/>
      <c r="S174" s="25"/>
      <c r="T174" s="25"/>
      <c r="U174" s="25"/>
      <c r="V174" s="25"/>
      <c r="W174" s="25"/>
      <c r="X174" s="25"/>
      <c r="Y174" s="25"/>
    </row>
    <row r="175" ht="14.75" spans="3:30">
      <c r="C175" s="22">
        <f t="shared" ref="C175:L175" si="93">C$7</f>
        <v>2007</v>
      </c>
      <c r="D175" s="22">
        <f t="shared" si="93"/>
        <v>2008</v>
      </c>
      <c r="E175" s="22">
        <f t="shared" si="93"/>
        <v>2009</v>
      </c>
      <c r="F175" s="22">
        <f t="shared" si="93"/>
        <v>2010</v>
      </c>
      <c r="G175" s="22">
        <f t="shared" si="93"/>
        <v>2011</v>
      </c>
      <c r="H175" s="22">
        <f t="shared" si="93"/>
        <v>2012</v>
      </c>
      <c r="I175" s="22">
        <f t="shared" si="93"/>
        <v>2013</v>
      </c>
      <c r="J175" s="22">
        <f t="shared" si="93"/>
        <v>2014</v>
      </c>
      <c r="K175" s="22">
        <f t="shared" si="93"/>
        <v>2015</v>
      </c>
      <c r="L175" s="22">
        <f t="shared" si="93"/>
        <v>2016</v>
      </c>
      <c r="M175" s="40"/>
      <c r="N175" s="56"/>
      <c r="Q175" s="22">
        <f t="shared" ref="Q175:Z175" si="94">Q$7</f>
        <v>2007</v>
      </c>
      <c r="R175" s="22">
        <f t="shared" si="94"/>
        <v>2008</v>
      </c>
      <c r="S175" s="22">
        <f t="shared" si="94"/>
        <v>2009</v>
      </c>
      <c r="T175" s="22">
        <f t="shared" si="94"/>
        <v>2010</v>
      </c>
      <c r="U175" s="22">
        <f t="shared" si="94"/>
        <v>2011</v>
      </c>
      <c r="V175" s="22">
        <f t="shared" si="94"/>
        <v>2012</v>
      </c>
      <c r="W175" s="22">
        <f t="shared" si="94"/>
        <v>2013</v>
      </c>
      <c r="X175" s="22">
        <f t="shared" si="94"/>
        <v>2014</v>
      </c>
      <c r="Y175" s="22">
        <f t="shared" si="94"/>
        <v>2015</v>
      </c>
      <c r="Z175" s="22">
        <f t="shared" si="94"/>
        <v>2016</v>
      </c>
      <c r="AA175" s="40"/>
      <c r="AB175" s="40"/>
      <c r="AC175" s="40"/>
      <c r="AD175" s="40"/>
    </row>
    <row r="176" ht="14.75" spans="2:30">
      <c r="B176" s="17">
        <v>1</v>
      </c>
      <c r="C176" s="6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70"/>
      <c r="P176" s="17">
        <v>1</v>
      </c>
      <c r="Q176" s="62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2:25">
      <c r="B177" s="17">
        <v>2</v>
      </c>
      <c r="C177" s="62"/>
      <c r="D177" s="19"/>
      <c r="E177" s="19"/>
      <c r="F177" s="19"/>
      <c r="G177" s="19"/>
      <c r="H177" s="19"/>
      <c r="I177" s="19"/>
      <c r="J177" s="19"/>
      <c r="K177" s="19"/>
      <c r="P177" s="17">
        <v>2</v>
      </c>
      <c r="Q177" s="62"/>
      <c r="R177" s="19"/>
      <c r="S177" s="19"/>
      <c r="T177" s="19"/>
      <c r="U177" s="19"/>
      <c r="V177" s="19"/>
      <c r="W177" s="19"/>
      <c r="X177" s="19"/>
      <c r="Y177" s="19"/>
    </row>
    <row r="178" spans="2:25">
      <c r="B178" s="17">
        <v>3</v>
      </c>
      <c r="C178" s="62"/>
      <c r="D178" s="19"/>
      <c r="E178" s="19"/>
      <c r="F178" s="19"/>
      <c r="G178" s="19"/>
      <c r="H178" s="19"/>
      <c r="I178" s="19"/>
      <c r="J178" s="19"/>
      <c r="K178" s="17"/>
      <c r="P178" s="17">
        <v>3</v>
      </c>
      <c r="Q178" s="62"/>
      <c r="R178" s="19"/>
      <c r="S178" s="19"/>
      <c r="T178" s="19"/>
      <c r="U178" s="19"/>
      <c r="V178" s="19"/>
      <c r="W178" s="19"/>
      <c r="X178" s="19"/>
      <c r="Y178" s="17"/>
    </row>
    <row r="179" spans="2:25">
      <c r="B179" s="17">
        <v>4</v>
      </c>
      <c r="C179" s="62"/>
      <c r="D179" s="19"/>
      <c r="E179" s="19"/>
      <c r="F179" s="19"/>
      <c r="G179" s="19"/>
      <c r="H179" s="19"/>
      <c r="I179" s="19"/>
      <c r="J179" s="17"/>
      <c r="K179" s="17"/>
      <c r="P179" s="17">
        <v>4</v>
      </c>
      <c r="Q179" s="62"/>
      <c r="R179" s="19"/>
      <c r="S179" s="19"/>
      <c r="T179" s="19"/>
      <c r="U179" s="19"/>
      <c r="V179" s="19"/>
      <c r="W179" s="19"/>
      <c r="X179" s="17"/>
      <c r="Y179" s="17"/>
    </row>
    <row r="180" spans="2:25">
      <c r="B180" s="17">
        <v>5</v>
      </c>
      <c r="C180" s="62"/>
      <c r="D180" s="19"/>
      <c r="E180" s="19"/>
      <c r="F180" s="19"/>
      <c r="G180" s="19"/>
      <c r="H180" s="19"/>
      <c r="I180" s="17"/>
      <c r="J180" s="17"/>
      <c r="K180" s="17"/>
      <c r="P180" s="17">
        <v>5</v>
      </c>
      <c r="Q180" s="62"/>
      <c r="R180" s="19"/>
      <c r="S180" s="19"/>
      <c r="T180" s="19"/>
      <c r="U180" s="19"/>
      <c r="V180" s="19"/>
      <c r="W180" s="17"/>
      <c r="X180" s="17"/>
      <c r="Y180" s="17"/>
    </row>
    <row r="181" spans="2:25">
      <c r="B181" s="17">
        <v>6</v>
      </c>
      <c r="C181" s="62"/>
      <c r="D181" s="19"/>
      <c r="E181" s="19"/>
      <c r="F181" s="19"/>
      <c r="G181" s="19"/>
      <c r="H181" s="17"/>
      <c r="I181" s="17"/>
      <c r="J181" s="17"/>
      <c r="K181" s="17"/>
      <c r="P181" s="17">
        <v>6</v>
      </c>
      <c r="Q181" s="62"/>
      <c r="R181" s="19"/>
      <c r="S181" s="19"/>
      <c r="T181" s="19"/>
      <c r="U181" s="19"/>
      <c r="V181" s="17"/>
      <c r="W181" s="17"/>
      <c r="X181" s="17"/>
      <c r="Y181" s="17"/>
    </row>
    <row r="182" spans="2:25">
      <c r="B182" s="17">
        <v>7</v>
      </c>
      <c r="C182" s="62"/>
      <c r="D182" s="19"/>
      <c r="E182" s="19"/>
      <c r="F182" s="19"/>
      <c r="G182" s="17"/>
      <c r="H182" s="17"/>
      <c r="I182" s="17"/>
      <c r="J182" s="17"/>
      <c r="K182" s="17"/>
      <c r="P182" s="17">
        <v>7</v>
      </c>
      <c r="Q182" s="62"/>
      <c r="R182" s="19"/>
      <c r="S182" s="19"/>
      <c r="T182" s="19"/>
      <c r="U182" s="17"/>
      <c r="V182" s="17"/>
      <c r="W182" s="17"/>
      <c r="X182" s="17"/>
      <c r="Y182" s="17"/>
    </row>
    <row r="183" spans="2:25">
      <c r="B183" s="17">
        <v>8</v>
      </c>
      <c r="C183" s="62"/>
      <c r="D183" s="19"/>
      <c r="E183" s="19"/>
      <c r="F183" s="17"/>
      <c r="G183" s="17"/>
      <c r="H183" s="17"/>
      <c r="I183" s="17"/>
      <c r="J183" s="17"/>
      <c r="K183" s="17"/>
      <c r="P183" s="17">
        <v>8</v>
      </c>
      <c r="Q183" s="62"/>
      <c r="R183" s="19"/>
      <c r="S183" s="19"/>
      <c r="T183" s="17"/>
      <c r="U183" s="17"/>
      <c r="V183" s="17"/>
      <c r="W183" s="17"/>
      <c r="X183" s="17"/>
      <c r="Y183" s="17"/>
    </row>
    <row r="184" spans="2:25">
      <c r="B184" s="17">
        <v>9</v>
      </c>
      <c r="C184" s="62"/>
      <c r="D184" s="19"/>
      <c r="E184" s="17"/>
      <c r="F184" s="17"/>
      <c r="G184" s="17"/>
      <c r="H184" s="17"/>
      <c r="I184" s="17"/>
      <c r="J184" s="17"/>
      <c r="K184" s="17"/>
      <c r="P184" s="17">
        <v>9</v>
      </c>
      <c r="Q184" s="62"/>
      <c r="R184" s="19"/>
      <c r="S184" s="17"/>
      <c r="T184" s="17"/>
      <c r="U184" s="17"/>
      <c r="V184" s="17"/>
      <c r="W184" s="17"/>
      <c r="X184" s="17"/>
      <c r="Y184" s="17"/>
    </row>
    <row r="185" spans="2:25">
      <c r="B185" s="17">
        <v>10</v>
      </c>
      <c r="C185" s="62"/>
      <c r="D185" s="17"/>
      <c r="E185" s="17"/>
      <c r="F185" s="17"/>
      <c r="G185" s="17"/>
      <c r="H185" s="17"/>
      <c r="I185" s="17"/>
      <c r="J185" s="17"/>
      <c r="K185" s="17"/>
      <c r="P185" s="17">
        <v>10</v>
      </c>
      <c r="Q185" s="62"/>
      <c r="R185" s="17"/>
      <c r="S185" s="17"/>
      <c r="T185" s="17"/>
      <c r="U185" s="17"/>
      <c r="V185" s="17"/>
      <c r="W185" s="17"/>
      <c r="X185" s="17"/>
      <c r="Y185" s="17"/>
    </row>
    <row r="186" ht="14.75"/>
    <row r="187" spans="2:26">
      <c r="B187" s="63"/>
      <c r="C187" s="64">
        <f t="shared" ref="C187:L187" si="95">C$7</f>
        <v>2007</v>
      </c>
      <c r="D187" s="64">
        <f t="shared" si="95"/>
        <v>2008</v>
      </c>
      <c r="E187" s="64">
        <f t="shared" si="95"/>
        <v>2009</v>
      </c>
      <c r="F187" s="64">
        <f t="shared" si="95"/>
        <v>2010</v>
      </c>
      <c r="G187" s="64">
        <f t="shared" si="95"/>
        <v>2011</v>
      </c>
      <c r="H187" s="64">
        <f t="shared" si="95"/>
        <v>2012</v>
      </c>
      <c r="I187" s="64">
        <f t="shared" si="95"/>
        <v>2013</v>
      </c>
      <c r="J187" s="64">
        <f t="shared" si="95"/>
        <v>2014</v>
      </c>
      <c r="K187" s="64">
        <f t="shared" si="95"/>
        <v>2015</v>
      </c>
      <c r="L187" s="71">
        <f t="shared" si="95"/>
        <v>2016</v>
      </c>
      <c r="P187" s="63"/>
      <c r="Q187" s="64">
        <f t="shared" ref="Q187:Z187" si="96">Q$7</f>
        <v>2007</v>
      </c>
      <c r="R187" s="64">
        <f t="shared" si="96"/>
        <v>2008</v>
      </c>
      <c r="S187" s="64">
        <f t="shared" si="96"/>
        <v>2009</v>
      </c>
      <c r="T187" s="64">
        <f t="shared" si="96"/>
        <v>2010</v>
      </c>
      <c r="U187" s="64">
        <f t="shared" si="96"/>
        <v>2011</v>
      </c>
      <c r="V187" s="64">
        <f t="shared" si="96"/>
        <v>2012</v>
      </c>
      <c r="W187" s="64">
        <f t="shared" si="96"/>
        <v>2013</v>
      </c>
      <c r="X187" s="64">
        <f t="shared" si="96"/>
        <v>2014</v>
      </c>
      <c r="Y187" s="64">
        <f t="shared" si="96"/>
        <v>2015</v>
      </c>
      <c r="Z187" s="71">
        <f t="shared" si="96"/>
        <v>2016</v>
      </c>
    </row>
    <row r="188" ht="14.75" spans="2:26">
      <c r="B188" s="65" t="s">
        <v>45</v>
      </c>
      <c r="C188" s="66"/>
      <c r="D188" s="66"/>
      <c r="E188" s="66"/>
      <c r="F188" s="66"/>
      <c r="G188" s="66"/>
      <c r="H188" s="66"/>
      <c r="I188" s="66"/>
      <c r="J188" s="66"/>
      <c r="K188" s="66"/>
      <c r="L188" s="72"/>
      <c r="P188" s="65" t="s">
        <v>45</v>
      </c>
      <c r="Q188" s="66"/>
      <c r="R188" s="66"/>
      <c r="S188" s="66"/>
      <c r="T188" s="66"/>
      <c r="U188" s="66"/>
      <c r="V188" s="66"/>
      <c r="W188" s="66"/>
      <c r="X188" s="66"/>
      <c r="Y188" s="66"/>
      <c r="Z188" s="72"/>
    </row>
    <row r="189" spans="3:25">
      <c r="C189" s="44"/>
      <c r="D189" s="67"/>
      <c r="E189" s="44"/>
      <c r="F189" s="44"/>
      <c r="G189" s="17"/>
      <c r="H189" s="17"/>
      <c r="I189" s="17"/>
      <c r="J189" s="17"/>
      <c r="K189" s="17"/>
      <c r="Q189" s="44"/>
      <c r="R189" s="67"/>
      <c r="S189" s="44"/>
      <c r="T189" s="44"/>
      <c r="U189" s="17"/>
      <c r="V189" s="17"/>
      <c r="W189" s="17"/>
      <c r="X189" s="17"/>
      <c r="Y189" s="17"/>
    </row>
    <row r="190" s="2" customFormat="1" ht="15" spans="3:25">
      <c r="C190" s="1" t="s">
        <v>46</v>
      </c>
      <c r="D190" s="25"/>
      <c r="E190" s="25"/>
      <c r="F190" s="25"/>
      <c r="G190" s="25"/>
      <c r="H190" s="25"/>
      <c r="I190" s="25"/>
      <c r="J190" s="25"/>
      <c r="K190" s="25"/>
      <c r="N190" s="68"/>
      <c r="Q190" s="1" t="s">
        <v>46</v>
      </c>
      <c r="R190" s="25"/>
      <c r="S190" s="25"/>
      <c r="T190" s="25"/>
      <c r="U190" s="25"/>
      <c r="V190" s="25"/>
      <c r="W190" s="25"/>
      <c r="X190" s="25"/>
      <c r="Y190" s="25"/>
    </row>
    <row r="191" ht="14.75" spans="3:30">
      <c r="C191" s="22">
        <f t="shared" ref="C191:L191" si="97">C$7</f>
        <v>2007</v>
      </c>
      <c r="D191" s="22">
        <f t="shared" si="97"/>
        <v>2008</v>
      </c>
      <c r="E191" s="22">
        <f t="shared" si="97"/>
        <v>2009</v>
      </c>
      <c r="F191" s="22">
        <f t="shared" si="97"/>
        <v>2010</v>
      </c>
      <c r="G191" s="22">
        <f t="shared" si="97"/>
        <v>2011</v>
      </c>
      <c r="H191" s="22">
        <f t="shared" si="97"/>
        <v>2012</v>
      </c>
      <c r="I191" s="22">
        <f t="shared" si="97"/>
        <v>2013</v>
      </c>
      <c r="J191" s="22">
        <f t="shared" si="97"/>
        <v>2014</v>
      </c>
      <c r="K191" s="22">
        <f t="shared" si="97"/>
        <v>2015</v>
      </c>
      <c r="L191" s="22">
        <f t="shared" si="97"/>
        <v>2016</v>
      </c>
      <c r="M191" s="40"/>
      <c r="N191" s="56"/>
      <c r="Q191" s="22">
        <f t="shared" ref="Q191:Z191" si="98">Q$7</f>
        <v>2007</v>
      </c>
      <c r="R191" s="22">
        <f t="shared" si="98"/>
        <v>2008</v>
      </c>
      <c r="S191" s="22">
        <f t="shared" si="98"/>
        <v>2009</v>
      </c>
      <c r="T191" s="22">
        <f t="shared" si="98"/>
        <v>2010</v>
      </c>
      <c r="U191" s="22">
        <f t="shared" si="98"/>
        <v>2011</v>
      </c>
      <c r="V191" s="22">
        <f t="shared" si="98"/>
        <v>2012</v>
      </c>
      <c r="W191" s="22">
        <f t="shared" si="98"/>
        <v>2013</v>
      </c>
      <c r="X191" s="22">
        <f t="shared" si="98"/>
        <v>2014</v>
      </c>
      <c r="Y191" s="22">
        <f t="shared" si="98"/>
        <v>2015</v>
      </c>
      <c r="Z191" s="22">
        <f t="shared" si="98"/>
        <v>2016</v>
      </c>
      <c r="AA191" s="40"/>
      <c r="AB191" s="40"/>
      <c r="AC191" s="40"/>
      <c r="AD191" s="40"/>
    </row>
    <row r="192" ht="14.75" spans="2:30">
      <c r="B192" s="17">
        <v>1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70"/>
      <c r="P192" s="17">
        <v>1</v>
      </c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2:25">
      <c r="B193" s="17">
        <v>2</v>
      </c>
      <c r="C193" s="19"/>
      <c r="D193" s="19"/>
      <c r="E193" s="19"/>
      <c r="F193" s="19"/>
      <c r="G193" s="19"/>
      <c r="H193" s="19"/>
      <c r="I193" s="19"/>
      <c r="J193" s="19"/>
      <c r="K193" s="19"/>
      <c r="P193" s="17">
        <v>2</v>
      </c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2:25">
      <c r="B194" s="17">
        <v>3</v>
      </c>
      <c r="C194" s="19"/>
      <c r="D194" s="19"/>
      <c r="E194" s="19"/>
      <c r="F194" s="19"/>
      <c r="G194" s="19"/>
      <c r="H194" s="19"/>
      <c r="I194" s="19"/>
      <c r="J194" s="19"/>
      <c r="K194" s="17"/>
      <c r="P194" s="17">
        <v>3</v>
      </c>
      <c r="Q194" s="19"/>
      <c r="R194" s="19"/>
      <c r="S194" s="19"/>
      <c r="T194" s="19"/>
      <c r="U194" s="19"/>
      <c r="V194" s="19"/>
      <c r="W194" s="19"/>
      <c r="X194" s="19"/>
      <c r="Y194" s="17"/>
    </row>
    <row r="195" spans="2:25">
      <c r="B195" s="17">
        <v>4</v>
      </c>
      <c r="C195" s="19"/>
      <c r="D195" s="19"/>
      <c r="E195" s="19"/>
      <c r="F195" s="19"/>
      <c r="G195" s="19"/>
      <c r="H195" s="19"/>
      <c r="I195" s="19"/>
      <c r="J195" s="17"/>
      <c r="K195" s="17"/>
      <c r="P195" s="17">
        <v>4</v>
      </c>
      <c r="Q195" s="19"/>
      <c r="R195" s="19"/>
      <c r="S195" s="19"/>
      <c r="T195" s="19"/>
      <c r="U195" s="19"/>
      <c r="V195" s="19"/>
      <c r="W195" s="19"/>
      <c r="X195" s="17"/>
      <c r="Y195" s="17"/>
    </row>
    <row r="196" spans="2:25">
      <c r="B196" s="17">
        <v>5</v>
      </c>
      <c r="C196" s="19"/>
      <c r="D196" s="19"/>
      <c r="E196" s="19"/>
      <c r="F196" s="19"/>
      <c r="G196" s="19"/>
      <c r="H196" s="19"/>
      <c r="I196" s="17"/>
      <c r="J196" s="17"/>
      <c r="K196" s="17"/>
      <c r="P196" s="17">
        <v>5</v>
      </c>
      <c r="Q196" s="19"/>
      <c r="R196" s="19"/>
      <c r="S196" s="19"/>
      <c r="T196" s="19"/>
      <c r="U196" s="19"/>
      <c r="V196" s="19"/>
      <c r="W196" s="17"/>
      <c r="X196" s="17"/>
      <c r="Y196" s="17"/>
    </row>
    <row r="197" spans="2:25">
      <c r="B197" s="17">
        <v>6</v>
      </c>
      <c r="C197" s="19"/>
      <c r="D197" s="19"/>
      <c r="E197" s="19"/>
      <c r="F197" s="19"/>
      <c r="G197" s="19"/>
      <c r="H197" s="17"/>
      <c r="I197" s="17"/>
      <c r="J197" s="17"/>
      <c r="K197" s="17"/>
      <c r="P197" s="17">
        <v>6</v>
      </c>
      <c r="Q197" s="19"/>
      <c r="R197" s="19"/>
      <c r="S197" s="19"/>
      <c r="T197" s="19"/>
      <c r="U197" s="19"/>
      <c r="V197" s="17"/>
      <c r="W197" s="17"/>
      <c r="X197" s="17"/>
      <c r="Y197" s="17"/>
    </row>
    <row r="198" spans="2:25">
      <c r="B198" s="17">
        <v>7</v>
      </c>
      <c r="C198" s="19"/>
      <c r="D198" s="19"/>
      <c r="E198" s="19"/>
      <c r="F198" s="19"/>
      <c r="G198" s="17"/>
      <c r="H198" s="17"/>
      <c r="I198" s="17"/>
      <c r="J198" s="17"/>
      <c r="K198" s="17"/>
      <c r="P198" s="17">
        <v>7</v>
      </c>
      <c r="Q198" s="19"/>
      <c r="R198" s="19"/>
      <c r="S198" s="19"/>
      <c r="T198" s="19"/>
      <c r="U198" s="17"/>
      <c r="V198" s="17"/>
      <c r="W198" s="17"/>
      <c r="X198" s="17"/>
      <c r="Y198" s="17"/>
    </row>
    <row r="199" spans="2:25">
      <c r="B199" s="17">
        <v>8</v>
      </c>
      <c r="C199" s="19"/>
      <c r="D199" s="19"/>
      <c r="E199" s="19"/>
      <c r="F199" s="17"/>
      <c r="G199" s="17"/>
      <c r="H199" s="17"/>
      <c r="I199" s="17"/>
      <c r="J199" s="17"/>
      <c r="K199" s="17"/>
      <c r="P199" s="17">
        <v>8</v>
      </c>
      <c r="Q199" s="19"/>
      <c r="R199" s="19"/>
      <c r="S199" s="19"/>
      <c r="T199" s="17"/>
      <c r="U199" s="17"/>
      <c r="V199" s="17"/>
      <c r="W199" s="17"/>
      <c r="X199" s="17"/>
      <c r="Y199" s="17"/>
    </row>
    <row r="200" spans="2:25">
      <c r="B200" s="17">
        <v>9</v>
      </c>
      <c r="C200" s="19"/>
      <c r="D200" s="19"/>
      <c r="E200" s="17"/>
      <c r="F200" s="17"/>
      <c r="G200" s="17"/>
      <c r="H200" s="17"/>
      <c r="I200" s="17"/>
      <c r="J200" s="17"/>
      <c r="K200" s="17"/>
      <c r="P200" s="17">
        <v>9</v>
      </c>
      <c r="Q200" s="19"/>
      <c r="R200" s="19"/>
      <c r="S200" s="17"/>
      <c r="T200" s="17"/>
      <c r="U200" s="17"/>
      <c r="V200" s="17"/>
      <c r="W200" s="17"/>
      <c r="X200" s="17"/>
      <c r="Y200" s="17"/>
    </row>
    <row r="201" spans="2:25">
      <c r="B201" s="17">
        <v>10</v>
      </c>
      <c r="C201" s="19"/>
      <c r="D201" s="17"/>
      <c r="E201" s="17"/>
      <c r="F201" s="17"/>
      <c r="G201" s="17"/>
      <c r="H201" s="17"/>
      <c r="I201" s="17"/>
      <c r="J201" s="17"/>
      <c r="K201" s="17"/>
      <c r="P201" s="17">
        <v>10</v>
      </c>
      <c r="Q201" s="19"/>
      <c r="R201" s="17"/>
      <c r="S201" s="17"/>
      <c r="T201" s="17"/>
      <c r="U201" s="17"/>
      <c r="V201" s="17"/>
      <c r="W201" s="17"/>
      <c r="X201" s="17"/>
      <c r="Y201" s="17"/>
    </row>
    <row r="202" ht="14.75" spans="2:25">
      <c r="B202" s="17"/>
      <c r="C202" s="19"/>
      <c r="D202" s="17"/>
      <c r="E202" s="17"/>
      <c r="F202" s="17"/>
      <c r="G202" s="17"/>
      <c r="H202" s="17"/>
      <c r="I202" s="17"/>
      <c r="J202" s="17"/>
      <c r="K202" s="17"/>
      <c r="P202" s="17"/>
      <c r="Q202" s="19"/>
      <c r="R202" s="17"/>
      <c r="S202" s="17"/>
      <c r="T202" s="17"/>
      <c r="U202" s="17"/>
      <c r="V202" s="17"/>
      <c r="W202" s="17"/>
      <c r="X202" s="17"/>
      <c r="Y202" s="17"/>
    </row>
    <row r="203" spans="2:26">
      <c r="B203" s="63"/>
      <c r="C203" s="64">
        <f t="shared" ref="C203:L203" si="99">C$7</f>
        <v>2007</v>
      </c>
      <c r="D203" s="64">
        <f t="shared" si="99"/>
        <v>2008</v>
      </c>
      <c r="E203" s="64">
        <f t="shared" si="99"/>
        <v>2009</v>
      </c>
      <c r="F203" s="64">
        <f t="shared" si="99"/>
        <v>2010</v>
      </c>
      <c r="G203" s="64">
        <f t="shared" si="99"/>
        <v>2011</v>
      </c>
      <c r="H203" s="64">
        <f t="shared" si="99"/>
        <v>2012</v>
      </c>
      <c r="I203" s="64">
        <f t="shared" si="99"/>
        <v>2013</v>
      </c>
      <c r="J203" s="64">
        <f t="shared" si="99"/>
        <v>2014</v>
      </c>
      <c r="K203" s="64">
        <f t="shared" si="99"/>
        <v>2015</v>
      </c>
      <c r="L203" s="71">
        <f t="shared" si="99"/>
        <v>2016</v>
      </c>
      <c r="P203" s="63"/>
      <c r="Q203" s="64">
        <f t="shared" ref="Q203:Z203" si="100">Q$7</f>
        <v>2007</v>
      </c>
      <c r="R203" s="64">
        <f t="shared" si="100"/>
        <v>2008</v>
      </c>
      <c r="S203" s="64">
        <f t="shared" si="100"/>
        <v>2009</v>
      </c>
      <c r="T203" s="64">
        <f t="shared" si="100"/>
        <v>2010</v>
      </c>
      <c r="U203" s="64">
        <f t="shared" si="100"/>
        <v>2011</v>
      </c>
      <c r="V203" s="64">
        <f t="shared" si="100"/>
        <v>2012</v>
      </c>
      <c r="W203" s="64">
        <f t="shared" si="100"/>
        <v>2013</v>
      </c>
      <c r="X203" s="64">
        <f t="shared" si="100"/>
        <v>2014</v>
      </c>
      <c r="Y203" s="64">
        <f t="shared" si="100"/>
        <v>2015</v>
      </c>
      <c r="Z203" s="71">
        <f t="shared" si="100"/>
        <v>2016</v>
      </c>
    </row>
    <row r="204" ht="14.75" spans="2:26">
      <c r="B204" s="73" t="s">
        <v>47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72"/>
      <c r="P204" s="73" t="s">
        <v>47</v>
      </c>
      <c r="Q204" s="66"/>
      <c r="R204" s="66"/>
      <c r="S204" s="66"/>
      <c r="T204" s="66"/>
      <c r="U204" s="66"/>
      <c r="V204" s="66"/>
      <c r="W204" s="66"/>
      <c r="X204" s="66"/>
      <c r="Y204" s="66"/>
      <c r="Z204" s="72"/>
    </row>
    <row r="205" spans="2:26">
      <c r="B205" s="44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P205" s="44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="2" customFormat="1" ht="15" spans="3:25">
      <c r="C206" s="1" t="s">
        <v>48</v>
      </c>
      <c r="D206" s="25"/>
      <c r="E206" s="25"/>
      <c r="F206" s="25"/>
      <c r="G206" s="25"/>
      <c r="H206" s="25"/>
      <c r="I206" s="25"/>
      <c r="J206" s="25"/>
      <c r="K206" s="25"/>
      <c r="N206" s="68"/>
      <c r="Q206" s="1" t="s">
        <v>48</v>
      </c>
      <c r="R206" s="25"/>
      <c r="S206" s="25"/>
      <c r="T206" s="25"/>
      <c r="U206" s="25"/>
      <c r="V206" s="25"/>
      <c r="W206" s="25"/>
      <c r="X206" s="25"/>
      <c r="Y206" s="25"/>
    </row>
    <row r="207" ht="14.75" spans="3:30">
      <c r="C207" s="22">
        <f t="shared" ref="C207:L207" si="101">C$7</f>
        <v>2007</v>
      </c>
      <c r="D207" s="22">
        <f t="shared" si="101"/>
        <v>2008</v>
      </c>
      <c r="E207" s="22">
        <f t="shared" si="101"/>
        <v>2009</v>
      </c>
      <c r="F207" s="22">
        <f t="shared" si="101"/>
        <v>2010</v>
      </c>
      <c r="G207" s="22">
        <f t="shared" si="101"/>
        <v>2011</v>
      </c>
      <c r="H207" s="22">
        <f t="shared" si="101"/>
        <v>2012</v>
      </c>
      <c r="I207" s="22">
        <f t="shared" si="101"/>
        <v>2013</v>
      </c>
      <c r="J207" s="22">
        <f t="shared" si="101"/>
        <v>2014</v>
      </c>
      <c r="K207" s="22">
        <f t="shared" si="101"/>
        <v>2015</v>
      </c>
      <c r="L207" s="22">
        <f t="shared" si="101"/>
        <v>2016</v>
      </c>
      <c r="M207" s="40"/>
      <c r="N207" s="56"/>
      <c r="Q207" s="22">
        <f t="shared" ref="Q207:Z207" si="102">Q$7</f>
        <v>2007</v>
      </c>
      <c r="R207" s="22">
        <f t="shared" si="102"/>
        <v>2008</v>
      </c>
      <c r="S207" s="22">
        <f t="shared" si="102"/>
        <v>2009</v>
      </c>
      <c r="T207" s="22">
        <f t="shared" si="102"/>
        <v>2010</v>
      </c>
      <c r="U207" s="22">
        <f t="shared" si="102"/>
        <v>2011</v>
      </c>
      <c r="V207" s="22">
        <f t="shared" si="102"/>
        <v>2012</v>
      </c>
      <c r="W207" s="22">
        <f t="shared" si="102"/>
        <v>2013</v>
      </c>
      <c r="X207" s="22">
        <f t="shared" si="102"/>
        <v>2014</v>
      </c>
      <c r="Y207" s="22">
        <f t="shared" si="102"/>
        <v>2015</v>
      </c>
      <c r="Z207" s="22">
        <f t="shared" si="102"/>
        <v>2016</v>
      </c>
      <c r="AA207" s="40"/>
      <c r="AB207" s="40"/>
      <c r="AC207" s="40"/>
      <c r="AD207" s="40"/>
    </row>
    <row r="208" ht="14.75" spans="2:30">
      <c r="B208" s="17">
        <v>1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70"/>
      <c r="P208" s="17">
        <v>1</v>
      </c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pans="2:25">
      <c r="B209" s="17">
        <v>2</v>
      </c>
      <c r="C209" s="19"/>
      <c r="D209" s="19"/>
      <c r="E209" s="19"/>
      <c r="F209" s="19"/>
      <c r="G209" s="19"/>
      <c r="H209" s="19"/>
      <c r="I209" s="19"/>
      <c r="J209" s="19"/>
      <c r="K209" s="19"/>
      <c r="P209" s="17">
        <v>2</v>
      </c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2:25">
      <c r="B210" s="17">
        <v>3</v>
      </c>
      <c r="C210" s="19"/>
      <c r="D210" s="19"/>
      <c r="E210" s="19"/>
      <c r="F210" s="19"/>
      <c r="G210" s="19"/>
      <c r="H210" s="19"/>
      <c r="I210" s="19"/>
      <c r="J210" s="19"/>
      <c r="K210" s="17"/>
      <c r="P210" s="17">
        <v>3</v>
      </c>
      <c r="Q210" s="19"/>
      <c r="R210" s="19"/>
      <c r="S210" s="19"/>
      <c r="T210" s="19"/>
      <c r="U210" s="19"/>
      <c r="V210" s="19"/>
      <c r="W210" s="19"/>
      <c r="X210" s="19"/>
      <c r="Y210" s="17"/>
    </row>
    <row r="211" spans="2:25">
      <c r="B211" s="17">
        <v>4</v>
      </c>
      <c r="C211" s="19"/>
      <c r="D211" s="19"/>
      <c r="E211" s="19"/>
      <c r="F211" s="19"/>
      <c r="G211" s="19"/>
      <c r="H211" s="19"/>
      <c r="I211" s="19"/>
      <c r="J211" s="17"/>
      <c r="K211" s="17"/>
      <c r="P211" s="17">
        <v>4</v>
      </c>
      <c r="Q211" s="19"/>
      <c r="R211" s="19"/>
      <c r="S211" s="19"/>
      <c r="T211" s="19"/>
      <c r="U211" s="19"/>
      <c r="V211" s="19"/>
      <c r="W211" s="19"/>
      <c r="X211" s="17"/>
      <c r="Y211" s="17"/>
    </row>
    <row r="212" spans="2:25">
      <c r="B212" s="17">
        <v>5</v>
      </c>
      <c r="C212" s="19"/>
      <c r="D212" s="19"/>
      <c r="E212" s="19"/>
      <c r="F212" s="19"/>
      <c r="G212" s="19"/>
      <c r="H212" s="19"/>
      <c r="I212" s="17"/>
      <c r="J212" s="17"/>
      <c r="K212" s="17"/>
      <c r="P212" s="17">
        <v>5</v>
      </c>
      <c r="Q212" s="19"/>
      <c r="R212" s="19"/>
      <c r="S212" s="19"/>
      <c r="T212" s="19"/>
      <c r="U212" s="19"/>
      <c r="V212" s="19"/>
      <c r="W212" s="17"/>
      <c r="X212" s="17"/>
      <c r="Y212" s="17"/>
    </row>
    <row r="213" spans="2:25">
      <c r="B213" s="17">
        <v>6</v>
      </c>
      <c r="C213" s="19"/>
      <c r="D213" s="19"/>
      <c r="E213" s="19"/>
      <c r="F213" s="19"/>
      <c r="G213" s="19"/>
      <c r="H213" s="17"/>
      <c r="I213" s="17"/>
      <c r="J213" s="17"/>
      <c r="K213" s="17"/>
      <c r="P213" s="17">
        <v>6</v>
      </c>
      <c r="Q213" s="19"/>
      <c r="R213" s="19"/>
      <c r="S213" s="19"/>
      <c r="T213" s="19"/>
      <c r="U213" s="19"/>
      <c r="V213" s="17"/>
      <c r="W213" s="17"/>
      <c r="X213" s="17"/>
      <c r="Y213" s="17"/>
    </row>
    <row r="214" spans="2:25">
      <c r="B214" s="17">
        <v>7</v>
      </c>
      <c r="C214" s="19"/>
      <c r="D214" s="19"/>
      <c r="E214" s="19"/>
      <c r="F214" s="19"/>
      <c r="G214" s="17"/>
      <c r="H214" s="17"/>
      <c r="I214" s="17"/>
      <c r="J214" s="17"/>
      <c r="K214" s="17"/>
      <c r="P214" s="17">
        <v>7</v>
      </c>
      <c r="Q214" s="19"/>
      <c r="R214" s="19"/>
      <c r="S214" s="19"/>
      <c r="T214" s="19"/>
      <c r="U214" s="17"/>
      <c r="V214" s="17"/>
      <c r="W214" s="17"/>
      <c r="X214" s="17"/>
      <c r="Y214" s="17"/>
    </row>
    <row r="215" spans="2:25">
      <c r="B215" s="17">
        <v>8</v>
      </c>
      <c r="C215" s="19"/>
      <c r="D215" s="19"/>
      <c r="E215" s="19"/>
      <c r="F215" s="17"/>
      <c r="G215" s="17"/>
      <c r="H215" s="17"/>
      <c r="I215" s="17"/>
      <c r="J215" s="17"/>
      <c r="K215" s="17"/>
      <c r="P215" s="17">
        <v>8</v>
      </c>
      <c r="Q215" s="19"/>
      <c r="R215" s="19"/>
      <c r="S215" s="19"/>
      <c r="T215" s="17"/>
      <c r="U215" s="17"/>
      <c r="V215" s="17"/>
      <c r="W215" s="17"/>
      <c r="X215" s="17"/>
      <c r="Y215" s="17"/>
    </row>
    <row r="216" spans="2:25">
      <c r="B216" s="17">
        <v>9</v>
      </c>
      <c r="C216" s="19"/>
      <c r="D216" s="19"/>
      <c r="E216" s="17"/>
      <c r="F216" s="17"/>
      <c r="G216" s="17"/>
      <c r="H216" s="17"/>
      <c r="I216" s="17"/>
      <c r="J216" s="17"/>
      <c r="K216" s="17"/>
      <c r="P216" s="17">
        <v>9</v>
      </c>
      <c r="Q216" s="19"/>
      <c r="R216" s="19"/>
      <c r="S216" s="17"/>
      <c r="T216" s="17"/>
      <c r="U216" s="17"/>
      <c r="V216" s="17"/>
      <c r="W216" s="17"/>
      <c r="X216" s="17"/>
      <c r="Y216" s="17"/>
    </row>
    <row r="217" spans="2:25">
      <c r="B217" s="17">
        <v>10</v>
      </c>
      <c r="C217" s="19"/>
      <c r="D217" s="17"/>
      <c r="E217" s="17"/>
      <c r="F217" s="17"/>
      <c r="G217" s="17"/>
      <c r="H217" s="17"/>
      <c r="I217" s="17"/>
      <c r="J217" s="17"/>
      <c r="K217" s="17"/>
      <c r="P217" s="17">
        <v>10</v>
      </c>
      <c r="Q217" s="19"/>
      <c r="R217" s="17"/>
      <c r="S217" s="17"/>
      <c r="T217" s="17"/>
      <c r="U217" s="17"/>
      <c r="V217" s="17"/>
      <c r="W217" s="17"/>
      <c r="X217" s="17"/>
      <c r="Y217" s="17"/>
    </row>
    <row r="218" spans="2:25">
      <c r="B218" s="17"/>
      <c r="C218" s="19"/>
      <c r="D218" s="17"/>
      <c r="E218" s="17"/>
      <c r="F218" s="17"/>
      <c r="G218" s="17"/>
      <c r="H218" s="17"/>
      <c r="I218" s="17"/>
      <c r="J218" s="17"/>
      <c r="K218" s="17"/>
      <c r="P218" s="17"/>
      <c r="Q218" s="19"/>
      <c r="R218" s="17"/>
      <c r="S218" s="17"/>
      <c r="T218" s="17"/>
      <c r="U218" s="17"/>
      <c r="V218" s="17"/>
      <c r="W218" s="17"/>
      <c r="X218" s="17"/>
      <c r="Y218" s="17"/>
    </row>
    <row r="221" spans="2:16">
      <c r="B221" s="76"/>
      <c r="P221" s="76"/>
    </row>
    <row r="222" ht="14.4" hidden="1" customHeight="1" spans="2:24">
      <c r="B222" s="76"/>
      <c r="C222" s="77"/>
      <c r="D222" s="4" t="s">
        <v>49</v>
      </c>
      <c r="E222" s="4" t="s">
        <v>50</v>
      </c>
      <c r="F222" s="4" t="s">
        <v>51</v>
      </c>
      <c r="J222" s="4" t="s">
        <v>52</v>
      </c>
      <c r="P222" s="76"/>
      <c r="Q222" s="77"/>
      <c r="R222" s="4" t="s">
        <v>49</v>
      </c>
      <c r="S222" s="4" t="s">
        <v>50</v>
      </c>
      <c r="T222" s="4" t="s">
        <v>51</v>
      </c>
      <c r="X222" s="4" t="s">
        <v>52</v>
      </c>
    </row>
    <row r="223" ht="14.4" hidden="1" customHeight="1" spans="2:23">
      <c r="B223" s="74">
        <v>2002</v>
      </c>
      <c r="C223" s="78">
        <v>2003</v>
      </c>
      <c r="D223" s="27">
        <v>10215100</v>
      </c>
      <c r="E223" s="27">
        <v>417769</v>
      </c>
      <c r="F223" s="27">
        <v>4825516</v>
      </c>
      <c r="I223" s="79">
        <v>14622847</v>
      </c>
      <c r="P223" s="74">
        <v>2002</v>
      </c>
      <c r="Q223" s="78">
        <v>2003</v>
      </c>
      <c r="R223" s="27">
        <v>10215100</v>
      </c>
      <c r="S223" s="27">
        <v>417769</v>
      </c>
      <c r="T223" s="27">
        <v>4825516</v>
      </c>
      <c r="W223" s="79">
        <v>14622847</v>
      </c>
    </row>
    <row r="224" ht="14.4" hidden="1" customHeight="1" spans="2:24">
      <c r="B224" s="74">
        <v>2003</v>
      </c>
      <c r="C224" s="78">
        <v>2004</v>
      </c>
      <c r="D224" s="27">
        <v>10552675</v>
      </c>
      <c r="E224" s="27">
        <v>353189</v>
      </c>
      <c r="F224" s="27">
        <v>4703880</v>
      </c>
      <c r="G224" s="27">
        <v>-121636</v>
      </c>
      <c r="I224" s="79">
        <v>14501211</v>
      </c>
      <c r="J224" s="27">
        <v>-121636</v>
      </c>
      <c r="P224" s="74">
        <v>2003</v>
      </c>
      <c r="Q224" s="78">
        <v>2004</v>
      </c>
      <c r="R224" s="27">
        <v>10552675</v>
      </c>
      <c r="S224" s="27">
        <v>353189</v>
      </c>
      <c r="T224" s="27">
        <v>4703880</v>
      </c>
      <c r="U224" s="27">
        <v>-121636</v>
      </c>
      <c r="W224" s="79">
        <v>14501211</v>
      </c>
      <c r="X224" s="27">
        <v>-121636</v>
      </c>
    </row>
    <row r="225" ht="14.4" hidden="1" customHeight="1" spans="2:24">
      <c r="B225" s="74">
        <v>2004</v>
      </c>
      <c r="C225" s="78">
        <v>2005</v>
      </c>
      <c r="D225" s="27">
        <v>11203848</v>
      </c>
      <c r="E225" s="27">
        <v>536805</v>
      </c>
      <c r="F225" s="27">
        <v>4639296</v>
      </c>
      <c r="G225" s="27">
        <v>-64584</v>
      </c>
      <c r="I225" s="79">
        <v>14838782</v>
      </c>
      <c r="J225" s="27">
        <v>337571</v>
      </c>
      <c r="P225" s="74">
        <v>2004</v>
      </c>
      <c r="Q225" s="78">
        <v>2005</v>
      </c>
      <c r="R225" s="27">
        <v>11203848</v>
      </c>
      <c r="S225" s="27">
        <v>536805</v>
      </c>
      <c r="T225" s="27">
        <v>4639296</v>
      </c>
      <c r="U225" s="27">
        <v>-64584</v>
      </c>
      <c r="W225" s="79">
        <v>14838782</v>
      </c>
      <c r="X225" s="27">
        <v>337571</v>
      </c>
    </row>
    <row r="226" ht="14.4" hidden="1" customHeight="1" spans="2:24">
      <c r="B226" s="74">
        <v>2005</v>
      </c>
      <c r="C226" s="78">
        <v>2006</v>
      </c>
      <c r="D226" s="27">
        <v>11768984</v>
      </c>
      <c r="E226" s="27">
        <v>567136</v>
      </c>
      <c r="F226" s="27">
        <v>4822917</v>
      </c>
      <c r="G226" s="27">
        <v>183621</v>
      </c>
      <c r="I226" s="79">
        <v>15489960</v>
      </c>
      <c r="J226" s="27">
        <v>651178</v>
      </c>
      <c r="P226" s="74">
        <v>2005</v>
      </c>
      <c r="Q226" s="78">
        <v>2006</v>
      </c>
      <c r="R226" s="27">
        <v>11768984</v>
      </c>
      <c r="S226" s="27">
        <v>567136</v>
      </c>
      <c r="T226" s="27">
        <v>4822917</v>
      </c>
      <c r="U226" s="27">
        <v>183621</v>
      </c>
      <c r="W226" s="79">
        <v>15489960</v>
      </c>
      <c r="X226" s="27">
        <v>651178</v>
      </c>
    </row>
    <row r="227" ht="14.4" hidden="1" customHeight="1" spans="2:24">
      <c r="B227" s="74">
        <v>2006</v>
      </c>
      <c r="C227" s="78">
        <v>2007</v>
      </c>
      <c r="D227" s="27">
        <v>12246287</v>
      </c>
      <c r="E227" s="27">
        <v>547169</v>
      </c>
      <c r="F227" s="27">
        <v>4853248</v>
      </c>
      <c r="G227" s="27">
        <v>30331</v>
      </c>
      <c r="I227" s="79">
        <v>16055096</v>
      </c>
      <c r="J227" s="27">
        <v>565136</v>
      </c>
      <c r="P227" s="74">
        <v>2006</v>
      </c>
      <c r="Q227" s="78">
        <v>2007</v>
      </c>
      <c r="R227" s="27">
        <v>12246287</v>
      </c>
      <c r="S227" s="27">
        <v>547169</v>
      </c>
      <c r="T227" s="27">
        <v>4853248</v>
      </c>
      <c r="U227" s="27">
        <v>30331</v>
      </c>
      <c r="W227" s="79">
        <v>16055096</v>
      </c>
      <c r="X227" s="27">
        <v>565136</v>
      </c>
    </row>
    <row r="228" ht="14.4" hidden="1" customHeight="1" spans="2:24">
      <c r="B228" s="74">
        <v>2007</v>
      </c>
      <c r="C228" s="78">
        <v>2008</v>
      </c>
      <c r="D228" s="27">
        <v>12266992</v>
      </c>
      <c r="E228" s="27">
        <v>545813</v>
      </c>
      <c r="F228" s="27">
        <v>4833281</v>
      </c>
      <c r="G228" s="27">
        <v>-19967</v>
      </c>
      <c r="I228" s="79">
        <v>16532399</v>
      </c>
      <c r="J228" s="27">
        <v>477303</v>
      </c>
      <c r="P228" s="74">
        <v>2007</v>
      </c>
      <c r="Q228" s="78">
        <v>2008</v>
      </c>
      <c r="R228" s="27">
        <v>12266992</v>
      </c>
      <c r="S228" s="27">
        <v>545813</v>
      </c>
      <c r="T228" s="27">
        <v>4833281</v>
      </c>
      <c r="U228" s="27">
        <v>-19967</v>
      </c>
      <c r="W228" s="79">
        <v>16532399</v>
      </c>
      <c r="X228" s="27">
        <v>477303</v>
      </c>
    </row>
    <row r="229" ht="14.4" hidden="1" customHeight="1" spans="2:24">
      <c r="B229" s="74">
        <v>2008</v>
      </c>
      <c r="C229" s="78">
        <v>2009</v>
      </c>
      <c r="D229" s="27">
        <v>12468027</v>
      </c>
      <c r="E229" s="27">
        <v>533422</v>
      </c>
      <c r="F229" s="27">
        <v>4831927</v>
      </c>
      <c r="G229" s="27">
        <v>-1354</v>
      </c>
      <c r="I229" s="79">
        <v>16553106</v>
      </c>
      <c r="J229" s="27">
        <v>20707</v>
      </c>
      <c r="P229" s="74">
        <v>2008</v>
      </c>
      <c r="Q229" s="78">
        <v>2009</v>
      </c>
      <c r="R229" s="27">
        <v>12468027</v>
      </c>
      <c r="S229" s="27">
        <v>533422</v>
      </c>
      <c r="T229" s="27">
        <v>4831927</v>
      </c>
      <c r="U229" s="27">
        <v>-1354</v>
      </c>
      <c r="W229" s="79">
        <v>16553106</v>
      </c>
      <c r="X229" s="27">
        <v>20707</v>
      </c>
    </row>
    <row r="230" ht="14.4" hidden="1" customHeight="1" spans="2:24">
      <c r="B230" s="74">
        <v>2009</v>
      </c>
      <c r="C230" s="78">
        <v>2010</v>
      </c>
      <c r="D230" s="27">
        <v>12642330</v>
      </c>
      <c r="E230" s="27">
        <v>517721</v>
      </c>
      <c r="F230" s="27">
        <v>4819534</v>
      </c>
      <c r="G230" s="27">
        <v>-12393</v>
      </c>
      <c r="I230" s="79">
        <v>16754139</v>
      </c>
      <c r="J230" s="27">
        <v>201033</v>
      </c>
      <c r="P230" s="74">
        <v>2009</v>
      </c>
      <c r="Q230" s="78">
        <v>2010</v>
      </c>
      <c r="R230" s="27">
        <v>12642330</v>
      </c>
      <c r="S230" s="27">
        <v>517721</v>
      </c>
      <c r="T230" s="27">
        <v>4819534</v>
      </c>
      <c r="U230" s="27">
        <v>-12393</v>
      </c>
      <c r="W230" s="79">
        <v>16754139</v>
      </c>
      <c r="X230" s="27">
        <v>201033</v>
      </c>
    </row>
    <row r="231" ht="14.4" hidden="1" customHeight="1" spans="2:24">
      <c r="B231" s="74">
        <v>2010</v>
      </c>
      <c r="C231" s="78">
        <v>2011</v>
      </c>
      <c r="D231" s="27">
        <v>12881795</v>
      </c>
      <c r="E231" s="27">
        <v>511214</v>
      </c>
      <c r="F231" s="27">
        <v>4803830</v>
      </c>
      <c r="G231" s="27">
        <v>-15704</v>
      </c>
      <c r="I231" s="79">
        <v>16928439</v>
      </c>
      <c r="J231" s="27">
        <v>174300</v>
      </c>
      <c r="P231" s="74">
        <v>2010</v>
      </c>
      <c r="Q231" s="78">
        <v>2011</v>
      </c>
      <c r="R231" s="27">
        <v>12881795</v>
      </c>
      <c r="S231" s="27">
        <v>511214</v>
      </c>
      <c r="T231" s="27">
        <v>4803830</v>
      </c>
      <c r="U231" s="27">
        <v>-15704</v>
      </c>
      <c r="W231" s="79">
        <v>16928439</v>
      </c>
      <c r="X231" s="27">
        <v>174300</v>
      </c>
    </row>
    <row r="232" ht="14.4" hidden="1" customHeight="1" spans="2:24">
      <c r="B232" s="74">
        <v>2011</v>
      </c>
      <c r="C232" s="78">
        <v>2012</v>
      </c>
      <c r="D232" s="27">
        <v>12834191</v>
      </c>
      <c r="E232" s="27"/>
      <c r="F232" s="27">
        <v>4797329</v>
      </c>
      <c r="G232" s="27">
        <v>-6501</v>
      </c>
      <c r="I232" s="79">
        <v>17167910</v>
      </c>
      <c r="J232" s="27">
        <v>239471</v>
      </c>
      <c r="P232" s="74">
        <v>2011</v>
      </c>
      <c r="Q232" s="78">
        <v>2012</v>
      </c>
      <c r="R232" s="27">
        <v>12834191</v>
      </c>
      <c r="S232" s="27"/>
      <c r="T232" s="27">
        <v>4797329</v>
      </c>
      <c r="U232" s="27">
        <v>-6501</v>
      </c>
      <c r="W232" s="79">
        <v>17167910</v>
      </c>
      <c r="X232" s="27">
        <v>239471</v>
      </c>
    </row>
    <row r="233" ht="14.4" hidden="1" customHeight="1" spans="2:24">
      <c r="B233" s="76"/>
      <c r="C233" s="77"/>
      <c r="G233" s="79">
        <v>-28187</v>
      </c>
      <c r="J233" s="79"/>
      <c r="P233" s="76"/>
      <c r="Q233" s="77"/>
      <c r="U233" s="79">
        <v>-28187</v>
      </c>
      <c r="X233" s="79"/>
    </row>
    <row r="234" ht="14.4" hidden="1" customHeight="1" spans="2:20">
      <c r="B234" s="76"/>
      <c r="F234" s="4">
        <v>-47604</v>
      </c>
      <c r="P234" s="76"/>
      <c r="T234" s="4">
        <v>-47604</v>
      </c>
    </row>
    <row r="235" ht="14.4" hidden="1" customHeight="1" spans="2:23">
      <c r="B235" s="76"/>
      <c r="C235" s="80"/>
      <c r="F235" s="79">
        <v>-19417</v>
      </c>
      <c r="I235" s="4" t="s">
        <v>53</v>
      </c>
      <c r="P235" s="76"/>
      <c r="Q235" s="80"/>
      <c r="T235" s="79">
        <v>-19417</v>
      </c>
      <c r="W235" s="4" t="s">
        <v>53</v>
      </c>
    </row>
    <row r="236" ht="14.4" hidden="1" customHeight="1" spans="2:20">
      <c r="B236" s="76"/>
      <c r="C236" s="81"/>
      <c r="D236" s="81"/>
      <c r="E236" s="81"/>
      <c r="F236" s="79"/>
      <c r="P236" s="76"/>
      <c r="Q236" s="81"/>
      <c r="R236" s="81"/>
      <c r="S236" s="81"/>
      <c r="T236" s="79"/>
    </row>
    <row r="237" ht="14.4" hidden="1" customHeight="1" spans="2:20">
      <c r="B237" s="74"/>
      <c r="C237" s="27"/>
      <c r="D237" s="79"/>
      <c r="F237" s="79">
        <v>-47604</v>
      </c>
      <c r="P237" s="74"/>
      <c r="Q237" s="27"/>
      <c r="R237" s="79"/>
      <c r="T237" s="79">
        <v>-47604</v>
      </c>
    </row>
    <row r="238" spans="2:19">
      <c r="B238" s="74"/>
      <c r="C238" s="27"/>
      <c r="D238" s="27"/>
      <c r="E238" s="79"/>
      <c r="P238" s="74"/>
      <c r="Q238" s="27"/>
      <c r="R238" s="27"/>
      <c r="S238" s="79"/>
    </row>
    <row r="239" spans="2:19">
      <c r="B239" s="74"/>
      <c r="C239" s="27"/>
      <c r="D239" s="27"/>
      <c r="E239" s="27"/>
      <c r="P239" s="74"/>
      <c r="Q239" s="27"/>
      <c r="R239" s="27"/>
      <c r="S239" s="27"/>
    </row>
    <row r="240" spans="2:19">
      <c r="B240" s="74"/>
      <c r="C240" s="27"/>
      <c r="D240" s="27"/>
      <c r="E240" s="27"/>
      <c r="P240" s="74"/>
      <c r="Q240" s="27"/>
      <c r="R240" s="27"/>
      <c r="S240" s="27"/>
    </row>
    <row r="241" spans="2:19">
      <c r="B241" s="74"/>
      <c r="C241" s="27"/>
      <c r="D241" s="27"/>
      <c r="E241" s="27"/>
      <c r="P241" s="74"/>
      <c r="Q241" s="27"/>
      <c r="R241" s="27"/>
      <c r="S241" s="27"/>
    </row>
    <row r="242" spans="2:19">
      <c r="B242" s="74"/>
      <c r="C242" s="27"/>
      <c r="D242" s="27"/>
      <c r="E242" s="27"/>
      <c r="P242" s="74"/>
      <c r="Q242" s="27"/>
      <c r="R242" s="27"/>
      <c r="S242" s="27"/>
    </row>
    <row r="243" spans="2:19">
      <c r="B243" s="74"/>
      <c r="C243" s="27"/>
      <c r="D243" s="27"/>
      <c r="E243" s="27"/>
      <c r="P243" s="74"/>
      <c r="Q243" s="27"/>
      <c r="R243" s="27"/>
      <c r="S243" s="27"/>
    </row>
    <row r="244" spans="2:19">
      <c r="B244" s="74"/>
      <c r="C244" s="27"/>
      <c r="D244" s="27"/>
      <c r="E244" s="27"/>
      <c r="P244" s="74"/>
      <c r="Q244" s="27"/>
      <c r="R244" s="27"/>
      <c r="S244" s="27"/>
    </row>
    <row r="245" spans="2:19">
      <c r="B245" s="74"/>
      <c r="C245" s="27"/>
      <c r="D245" s="27"/>
      <c r="E245" s="27"/>
      <c r="P245" s="74"/>
      <c r="Q245" s="27"/>
      <c r="R245" s="27"/>
      <c r="S245" s="27"/>
    </row>
    <row r="246" spans="2:19">
      <c r="B246" s="74"/>
      <c r="C246" s="27"/>
      <c r="D246" s="27"/>
      <c r="E246" s="27"/>
      <c r="P246" s="74"/>
      <c r="Q246" s="27"/>
      <c r="R246" s="27"/>
      <c r="S246" s="27"/>
    </row>
  </sheetData>
  <mergeCells count="2">
    <mergeCell ref="A2:M2"/>
    <mergeCell ref="O2:AA2"/>
  </mergeCells>
  <dataValidations count="1">
    <dataValidation type="list" allowBlank="1" showInputMessage="1" showErrorMessage="1" sqref="D189 R189">
      <formula1>"是,否"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227"/>
  <sheetViews>
    <sheetView tabSelected="1" topLeftCell="Q1" workbookViewId="0">
      <selection activeCell="J5" sqref="J5"/>
    </sheetView>
  </sheetViews>
  <sheetFormatPr defaultColWidth="9" defaultRowHeight="14"/>
  <cols>
    <col min="1" max="1" width="10.3636363636364" style="4" customWidth="1"/>
    <col min="2" max="2" width="21" style="4" customWidth="1"/>
    <col min="3" max="12" width="13.8181818181818" style="4" customWidth="1"/>
    <col min="13" max="13" width="11.3636363636364" style="4" customWidth="1"/>
    <col min="14" max="14" width="0.363636363636364" style="5" customWidth="1"/>
    <col min="15" max="15" width="10.3636363636364" style="4" customWidth="1"/>
    <col min="16" max="16" width="21" style="4" customWidth="1"/>
    <col min="17" max="26" width="13.8181818181818" style="4" customWidth="1"/>
    <col min="27" max="27" width="11.3636363636364" style="4" customWidth="1"/>
    <col min="28" max="28" width="11.6272727272727" style="4" customWidth="1"/>
    <col min="29" max="29" width="10.8181818181818" style="4" customWidth="1"/>
    <col min="30" max="30" width="11.0909090909091" style="4" customWidth="1"/>
    <col min="31" max="31" width="11.1727272727273" style="4" customWidth="1"/>
    <col min="32" max="32" width="12" style="4" customWidth="1"/>
    <col min="33" max="33" width="9.90909090909091" style="4" customWidth="1"/>
    <col min="34" max="34" width="8" style="4" customWidth="1"/>
    <col min="35" max="35" width="9" style="4"/>
    <col min="36" max="36" width="9" style="4" customWidth="1"/>
    <col min="37" max="37" width="9.62727272727273" style="4" customWidth="1"/>
    <col min="38" max="38" width="9.90909090909091" style="4" customWidth="1"/>
    <col min="39" max="16384" width="9" style="4"/>
  </cols>
  <sheetData>
    <row r="1" spans="2:16">
      <c r="B1" s="6" t="s">
        <v>0</v>
      </c>
      <c r="P1" s="6" t="s">
        <v>0</v>
      </c>
    </row>
    <row r="2" ht="32.25" customHeight="1" spans="1:27">
      <c r="A2" s="7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7" t="s">
        <v>55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5" spans="3:21">
      <c r="C3" s="4" t="s">
        <v>19</v>
      </c>
      <c r="G3" s="1"/>
      <c r="N3" s="30"/>
      <c r="Q3" s="4" t="s">
        <v>19</v>
      </c>
      <c r="U3" s="1"/>
    </row>
    <row r="4" spans="1:26">
      <c r="A4" s="8"/>
      <c r="B4" t="s">
        <v>2</v>
      </c>
      <c r="L4" s="4" t="s">
        <v>4</v>
      </c>
      <c r="N4" s="30"/>
      <c r="O4" s="8"/>
      <c r="P4" t="s">
        <v>2</v>
      </c>
      <c r="Z4" s="4" t="s">
        <v>4</v>
      </c>
    </row>
    <row r="5" ht="17.5" spans="1:26">
      <c r="A5" s="8"/>
      <c r="B5" s="9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N5" s="30"/>
      <c r="O5" s="8"/>
      <c r="P5" s="9" t="s">
        <v>21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ht="14.75" spans="1:16">
      <c r="A6" s="8"/>
      <c r="B6"/>
      <c r="N6" s="30"/>
      <c r="O6" s="8"/>
      <c r="P6"/>
    </row>
    <row r="7" spans="2:27">
      <c r="B7" s="10" t="s">
        <v>5</v>
      </c>
      <c r="C7" s="11">
        <v>2007</v>
      </c>
      <c r="D7" s="11">
        <v>2008</v>
      </c>
      <c r="E7" s="11">
        <v>2009</v>
      </c>
      <c r="F7" s="11">
        <v>2010</v>
      </c>
      <c r="G7" s="11">
        <v>2011</v>
      </c>
      <c r="H7" s="11">
        <v>2012</v>
      </c>
      <c r="I7" s="11">
        <v>2013</v>
      </c>
      <c r="J7" s="11">
        <v>2014</v>
      </c>
      <c r="K7" s="11">
        <v>2015</v>
      </c>
      <c r="L7" s="31">
        <v>2016</v>
      </c>
      <c r="M7" s="32"/>
      <c r="N7" s="33"/>
      <c r="P7" s="10" t="s">
        <v>5</v>
      </c>
      <c r="Q7" s="11">
        <v>2007</v>
      </c>
      <c r="R7" s="11">
        <v>2008</v>
      </c>
      <c r="S7" s="11">
        <v>2009</v>
      </c>
      <c r="T7" s="11">
        <v>2010</v>
      </c>
      <c r="U7" s="11">
        <v>2011</v>
      </c>
      <c r="V7" s="11">
        <v>2012</v>
      </c>
      <c r="W7" s="11">
        <v>2013</v>
      </c>
      <c r="X7" s="11">
        <v>2014</v>
      </c>
      <c r="Y7" s="11">
        <v>2015</v>
      </c>
      <c r="Z7" s="31">
        <v>2016</v>
      </c>
      <c r="AA7" s="32"/>
    </row>
    <row r="8" spans="2:27">
      <c r="B8" s="12" t="s">
        <v>22</v>
      </c>
      <c r="C8" s="13">
        <v>10493072.64004</v>
      </c>
      <c r="D8" s="13">
        <v>10318545.7165</v>
      </c>
      <c r="E8" s="13">
        <v>9913677.9736</v>
      </c>
      <c r="F8" s="13">
        <v>9696666.36092</v>
      </c>
      <c r="G8" s="13">
        <v>9870966.814464</v>
      </c>
      <c r="H8" s="13">
        <v>9890050.62614</v>
      </c>
      <c r="I8" s="13">
        <v>9883602.7713</v>
      </c>
      <c r="J8" s="13">
        <v>10096686</v>
      </c>
      <c r="K8" s="13">
        <v>10334931.82179</v>
      </c>
      <c r="L8" s="75">
        <v>10516733.64437</v>
      </c>
      <c r="M8" s="34"/>
      <c r="N8" s="35"/>
      <c r="P8" s="12" t="s">
        <v>23</v>
      </c>
      <c r="Q8" s="13">
        <v>10493072.64004</v>
      </c>
      <c r="R8" s="13">
        <v>10318545.7165</v>
      </c>
      <c r="S8" s="13">
        <v>9913677.9736</v>
      </c>
      <c r="T8" s="13">
        <v>9696666.36092</v>
      </c>
      <c r="U8" s="13">
        <v>9870966.814464</v>
      </c>
      <c r="V8" s="13">
        <v>9890050.62614</v>
      </c>
      <c r="W8" s="13">
        <v>9883602.7713</v>
      </c>
      <c r="X8" s="13">
        <v>10096686</v>
      </c>
      <c r="Y8" s="13">
        <v>10334931.82179</v>
      </c>
      <c r="Z8" s="75">
        <v>10516733.64437</v>
      </c>
      <c r="AA8" s="34"/>
    </row>
    <row r="9" ht="14.75" spans="2:27">
      <c r="B9" s="14" t="s">
        <v>24</v>
      </c>
      <c r="C9" s="15">
        <v>0.0177963895627751</v>
      </c>
      <c r="D9" s="16">
        <f t="shared" ref="D9:L9" si="0">D8/C8-1</f>
        <v>-0.0166325850899032</v>
      </c>
      <c r="E9" s="16">
        <f t="shared" si="0"/>
        <v>-0.0392368996585041</v>
      </c>
      <c r="F9" s="16">
        <f t="shared" si="0"/>
        <v>-0.0218901212302737</v>
      </c>
      <c r="G9" s="16">
        <f t="shared" si="0"/>
        <v>0.0179752965665059</v>
      </c>
      <c r="H9" s="16">
        <f t="shared" si="0"/>
        <v>0.00193332750830799</v>
      </c>
      <c r="I9" s="16">
        <f t="shared" si="0"/>
        <v>-0.000651953673822536</v>
      </c>
      <c r="J9" s="16">
        <f t="shared" si="0"/>
        <v>0.0215592667603715</v>
      </c>
      <c r="K9" s="16">
        <f t="shared" si="0"/>
        <v>0.0235964376618227</v>
      </c>
      <c r="L9" s="36">
        <f t="shared" si="0"/>
        <v>0.0175910035706954</v>
      </c>
      <c r="M9" s="19"/>
      <c r="N9" s="37"/>
      <c r="P9" s="14" t="s">
        <v>24</v>
      </c>
      <c r="Q9" s="15">
        <v>0.0177963895627751</v>
      </c>
      <c r="R9" s="16">
        <f t="shared" ref="R9:Z9" si="1">R8/Q8-1</f>
        <v>-0.0166325850899032</v>
      </c>
      <c r="S9" s="16">
        <f t="shared" si="1"/>
        <v>-0.0392368996585041</v>
      </c>
      <c r="T9" s="16">
        <f t="shared" si="1"/>
        <v>-0.0218901212302737</v>
      </c>
      <c r="U9" s="16">
        <f t="shared" si="1"/>
        <v>0.0179752965665059</v>
      </c>
      <c r="V9" s="16">
        <f t="shared" si="1"/>
        <v>0.00193332750830799</v>
      </c>
      <c r="W9" s="16">
        <f t="shared" si="1"/>
        <v>-0.000651953673822536</v>
      </c>
      <c r="X9" s="16">
        <f t="shared" si="1"/>
        <v>0.0215592667603715</v>
      </c>
      <c r="Y9" s="16">
        <f t="shared" si="1"/>
        <v>0.0235964376618227</v>
      </c>
      <c r="Z9" s="36">
        <f t="shared" si="1"/>
        <v>0.0175910035706954</v>
      </c>
      <c r="AA9" s="19"/>
    </row>
    <row r="10" spans="1:27">
      <c r="A10" s="17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7"/>
      <c r="O10" s="17"/>
      <c r="P10" s="17"/>
      <c r="Q10" s="18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="1" customFormat="1" ht="20.25" customHeight="1" spans="1:26">
      <c r="A11" s="20"/>
      <c r="B11" s="9" t="s">
        <v>25</v>
      </c>
      <c r="C11" s="9"/>
      <c r="D11" s="9"/>
      <c r="E11" s="9"/>
      <c r="F11" s="9"/>
      <c r="G11" s="9"/>
      <c r="H11" s="9"/>
      <c r="I11" s="9"/>
      <c r="J11" s="9"/>
      <c r="K11" s="9"/>
      <c r="L11" s="9"/>
      <c r="N11" s="38"/>
      <c r="O11" s="20"/>
      <c r="P11" s="9" t="s">
        <v>26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="2" customFormat="1" ht="15" spans="3:17">
      <c r="C12" s="1" t="s">
        <v>13</v>
      </c>
      <c r="N12" s="39"/>
      <c r="Q12" s="1" t="s">
        <v>13</v>
      </c>
    </row>
    <row r="13" ht="20" customHeight="1" spans="2:27">
      <c r="B13" s="21" t="s">
        <v>27</v>
      </c>
      <c r="C13" s="22">
        <f t="shared" ref="C13:L13" si="2">C$7</f>
        <v>2007</v>
      </c>
      <c r="D13" s="22">
        <f t="shared" si="2"/>
        <v>2008</v>
      </c>
      <c r="E13" s="22">
        <f t="shared" si="2"/>
        <v>2009</v>
      </c>
      <c r="F13" s="22">
        <f t="shared" si="2"/>
        <v>2010</v>
      </c>
      <c r="G13" s="22">
        <f t="shared" si="2"/>
        <v>2011</v>
      </c>
      <c r="H13" s="22">
        <f t="shared" si="2"/>
        <v>2012</v>
      </c>
      <c r="I13" s="22">
        <f t="shared" si="2"/>
        <v>2013</v>
      </c>
      <c r="J13" s="22">
        <f t="shared" si="2"/>
        <v>2014</v>
      </c>
      <c r="K13" s="22">
        <f t="shared" si="2"/>
        <v>2015</v>
      </c>
      <c r="L13" s="22">
        <f t="shared" si="2"/>
        <v>2016</v>
      </c>
      <c r="M13" s="40"/>
      <c r="N13" s="41"/>
      <c r="P13" s="21" t="s">
        <v>27</v>
      </c>
      <c r="Q13" s="22">
        <f t="shared" ref="Q13:Z13" si="3">Q$7</f>
        <v>2007</v>
      </c>
      <c r="R13" s="22">
        <f t="shared" si="3"/>
        <v>2008</v>
      </c>
      <c r="S13" s="22">
        <f t="shared" si="3"/>
        <v>2009</v>
      </c>
      <c r="T13" s="22">
        <f t="shared" si="3"/>
        <v>2010</v>
      </c>
      <c r="U13" s="22">
        <f t="shared" si="3"/>
        <v>2011</v>
      </c>
      <c r="V13" s="22">
        <f t="shared" si="3"/>
        <v>2012</v>
      </c>
      <c r="W13" s="22">
        <f t="shared" si="3"/>
        <v>2013</v>
      </c>
      <c r="X13" s="22">
        <f t="shared" si="3"/>
        <v>2014</v>
      </c>
      <c r="Y13" s="22">
        <f t="shared" si="3"/>
        <v>2015</v>
      </c>
      <c r="Z13" s="22">
        <f t="shared" si="3"/>
        <v>2016</v>
      </c>
      <c r="AA13" s="40"/>
    </row>
    <row r="14" ht="14.75" spans="2:27">
      <c r="B14" s="23">
        <v>1</v>
      </c>
      <c r="C14" s="13">
        <v>6296108.301645</v>
      </c>
      <c r="D14" s="13">
        <v>6393498.22612783</v>
      </c>
      <c r="E14" s="13">
        <v>6055598.72219461</v>
      </c>
      <c r="F14" s="13">
        <v>6213687.22559925</v>
      </c>
      <c r="G14" s="13">
        <v>6856270.33967501</v>
      </c>
      <c r="H14" s="13">
        <v>6687425.40833207</v>
      </c>
      <c r="I14" s="13">
        <v>6078252.4838335</v>
      </c>
      <c r="J14" s="13">
        <v>6028276.22245003</v>
      </c>
      <c r="K14" s="13">
        <v>6063565.21839492</v>
      </c>
      <c r="L14" s="13">
        <v>6379301.61416852</v>
      </c>
      <c r="M14" s="13"/>
      <c r="N14" s="42"/>
      <c r="P14" s="23">
        <v>1</v>
      </c>
      <c r="Q14" s="13">
        <v>6296108.301645</v>
      </c>
      <c r="R14" s="13">
        <v>6393498.22612783</v>
      </c>
      <c r="S14" s="13">
        <v>6055598.72219461</v>
      </c>
      <c r="T14" s="13">
        <v>6213687.22559925</v>
      </c>
      <c r="U14" s="13">
        <v>6856270.33967501</v>
      </c>
      <c r="V14" s="13">
        <v>6687425.40833207</v>
      </c>
      <c r="W14" s="13">
        <v>6078252.4838335</v>
      </c>
      <c r="X14" s="13">
        <v>6028276.22245003</v>
      </c>
      <c r="Y14" s="13">
        <v>6063565.21839492</v>
      </c>
      <c r="Z14" s="13">
        <v>6379301.61416852</v>
      </c>
      <c r="AA14" s="13"/>
    </row>
    <row r="15" spans="2:27">
      <c r="B15" s="23">
        <v>2</v>
      </c>
      <c r="C15" s="13">
        <v>6255413.54345214</v>
      </c>
      <c r="D15" s="13">
        <v>6368313.46105975</v>
      </c>
      <c r="E15" s="13">
        <v>6025150.78775931</v>
      </c>
      <c r="F15" s="13">
        <v>6450835.17687739</v>
      </c>
      <c r="G15" s="13">
        <v>6907356.5157459</v>
      </c>
      <c r="H15" s="13">
        <v>6709826.90126315</v>
      </c>
      <c r="I15" s="13">
        <v>5988197.73942911</v>
      </c>
      <c r="J15" s="13">
        <v>6030499.67705925</v>
      </c>
      <c r="K15" s="13">
        <v>6262166.11550501</v>
      </c>
      <c r="L15" s="13"/>
      <c r="M15" s="13"/>
      <c r="N15" s="42"/>
      <c r="P15" s="23">
        <v>2</v>
      </c>
      <c r="Q15" s="13">
        <v>6255413.54345214</v>
      </c>
      <c r="R15" s="13">
        <v>6368313.46105975</v>
      </c>
      <c r="S15" s="13">
        <v>6025150.78775931</v>
      </c>
      <c r="T15" s="13">
        <v>6450835.17687739</v>
      </c>
      <c r="U15" s="13">
        <v>6907356.5157459</v>
      </c>
      <c r="V15" s="13">
        <v>6709826.90126315</v>
      </c>
      <c r="W15" s="13">
        <v>5988197.73942911</v>
      </c>
      <c r="X15" s="13">
        <v>6030499.67705925</v>
      </c>
      <c r="Y15" s="13">
        <v>6262166.11550501</v>
      </c>
      <c r="Z15" s="13"/>
      <c r="AA15" s="13"/>
    </row>
    <row r="16" spans="2:27">
      <c r="B16" s="23">
        <v>3</v>
      </c>
      <c r="C16" s="13">
        <v>6149678.1626179</v>
      </c>
      <c r="D16" s="13">
        <v>6361928.57374366</v>
      </c>
      <c r="E16" s="13">
        <v>6002001.66002386</v>
      </c>
      <c r="F16" s="13">
        <v>6453903.6452023</v>
      </c>
      <c r="G16" s="13">
        <v>7052832.31076918</v>
      </c>
      <c r="H16" s="13">
        <v>6705814.93669849</v>
      </c>
      <c r="I16" s="13">
        <v>5941304.94785339</v>
      </c>
      <c r="J16" s="13">
        <v>6049996.30071103</v>
      </c>
      <c r="K16" s="13"/>
      <c r="L16" s="13"/>
      <c r="M16" s="13"/>
      <c r="N16" s="42"/>
      <c r="P16" s="23">
        <v>3</v>
      </c>
      <c r="Q16" s="13">
        <v>6149678.1626179</v>
      </c>
      <c r="R16" s="13">
        <v>6361928.57374366</v>
      </c>
      <c r="S16" s="13">
        <v>6002001.66002386</v>
      </c>
      <c r="T16" s="13">
        <v>6453903.6452023</v>
      </c>
      <c r="U16" s="13">
        <v>7052832.31076918</v>
      </c>
      <c r="V16" s="13">
        <v>6705814.93669849</v>
      </c>
      <c r="W16" s="13">
        <v>5941304.94785339</v>
      </c>
      <c r="X16" s="13">
        <v>6049996.30071103</v>
      </c>
      <c r="Y16" s="13"/>
      <c r="Z16" s="13"/>
      <c r="AA16" s="13"/>
    </row>
    <row r="17" spans="2:27">
      <c r="B17" s="23">
        <v>4</v>
      </c>
      <c r="C17" s="13">
        <v>5988833.57513274</v>
      </c>
      <c r="D17" s="13">
        <v>6332452.49362763</v>
      </c>
      <c r="E17" s="13">
        <v>5971832.28551391</v>
      </c>
      <c r="F17" s="13">
        <v>6511114.11480725</v>
      </c>
      <c r="G17" s="13">
        <v>7048675.60405191</v>
      </c>
      <c r="H17" s="13">
        <v>6651553.34384619</v>
      </c>
      <c r="I17" s="13">
        <v>5912097.54731544</v>
      </c>
      <c r="J17" s="13"/>
      <c r="K17" s="13"/>
      <c r="L17" s="13"/>
      <c r="M17" s="13"/>
      <c r="N17" s="42"/>
      <c r="P17" s="23">
        <v>4</v>
      </c>
      <c r="Q17" s="13">
        <v>5988833.57513274</v>
      </c>
      <c r="R17" s="13">
        <v>6332452.49362763</v>
      </c>
      <c r="S17" s="13">
        <v>5971832.28551391</v>
      </c>
      <c r="T17" s="13">
        <v>6511114.11480725</v>
      </c>
      <c r="U17" s="13">
        <v>7048675.60405191</v>
      </c>
      <c r="V17" s="13">
        <v>6651553.34384619</v>
      </c>
      <c r="W17" s="13">
        <v>5912097.54731544</v>
      </c>
      <c r="X17" s="13"/>
      <c r="Y17" s="13"/>
      <c r="Z17" s="13"/>
      <c r="AA17" s="13"/>
    </row>
    <row r="18" spans="2:27">
      <c r="B18" s="23">
        <v>5</v>
      </c>
      <c r="C18" s="13">
        <v>5917432.71993422</v>
      </c>
      <c r="D18" s="13">
        <v>6321753.06317488</v>
      </c>
      <c r="E18" s="13">
        <v>5961931.76350498</v>
      </c>
      <c r="F18" s="13">
        <v>6488101.90359693</v>
      </c>
      <c r="G18" s="13">
        <v>7059874.78018891</v>
      </c>
      <c r="H18" s="13">
        <v>6614204.61698226</v>
      </c>
      <c r="I18" s="13"/>
      <c r="J18" s="13"/>
      <c r="K18" s="13"/>
      <c r="L18" s="13"/>
      <c r="M18" s="13"/>
      <c r="N18" s="42"/>
      <c r="P18" s="23">
        <v>5</v>
      </c>
      <c r="Q18" s="13">
        <v>5917432.71993422</v>
      </c>
      <c r="R18" s="13">
        <v>6321753.06317488</v>
      </c>
      <c r="S18" s="13">
        <v>5961931.76350498</v>
      </c>
      <c r="T18" s="13">
        <v>6488101.90359693</v>
      </c>
      <c r="U18" s="13">
        <v>7059874.78018891</v>
      </c>
      <c r="V18" s="13">
        <v>6614204.61698226</v>
      </c>
      <c r="W18" s="13"/>
      <c r="X18" s="13"/>
      <c r="Y18" s="13"/>
      <c r="Z18" s="13"/>
      <c r="AA18" s="13"/>
    </row>
    <row r="19" spans="2:27">
      <c r="B19" s="23">
        <v>6</v>
      </c>
      <c r="C19" s="13">
        <v>5893314.82251138</v>
      </c>
      <c r="D19" s="13">
        <v>6283238.18175414</v>
      </c>
      <c r="E19" s="13">
        <v>5967578.62464302</v>
      </c>
      <c r="F19" s="13">
        <v>6497686.63676957</v>
      </c>
      <c r="G19" s="13">
        <v>7050531.13865709</v>
      </c>
      <c r="H19" s="13"/>
      <c r="I19" s="13"/>
      <c r="J19" s="13"/>
      <c r="K19" s="13"/>
      <c r="L19" s="13"/>
      <c r="M19" s="13"/>
      <c r="N19" s="42"/>
      <c r="P19" s="23">
        <v>6</v>
      </c>
      <c r="Q19" s="13">
        <v>5893314.82251138</v>
      </c>
      <c r="R19" s="13">
        <v>6283238.18175414</v>
      </c>
      <c r="S19" s="13">
        <v>5967578.62464302</v>
      </c>
      <c r="T19" s="13">
        <v>6497686.63676957</v>
      </c>
      <c r="U19" s="13">
        <v>7050531.13865709</v>
      </c>
      <c r="V19" s="13"/>
      <c r="W19" s="13"/>
      <c r="X19" s="13"/>
      <c r="Y19" s="13"/>
      <c r="Z19" s="13"/>
      <c r="AA19" s="13"/>
    </row>
    <row r="20" spans="2:27">
      <c r="B20" s="23">
        <v>7</v>
      </c>
      <c r="C20" s="13">
        <v>5825072.47252174</v>
      </c>
      <c r="D20" s="13">
        <v>6269546.76962853</v>
      </c>
      <c r="E20" s="13">
        <v>5970863.81659457</v>
      </c>
      <c r="F20" s="13">
        <v>6508720.01225811</v>
      </c>
      <c r="G20" s="13"/>
      <c r="H20" s="13"/>
      <c r="I20" s="13"/>
      <c r="J20" s="13"/>
      <c r="K20" s="13"/>
      <c r="L20" s="13"/>
      <c r="M20" s="13"/>
      <c r="N20" s="42"/>
      <c r="P20" s="23">
        <v>7</v>
      </c>
      <c r="Q20" s="13">
        <v>5825072.47252174</v>
      </c>
      <c r="R20" s="13">
        <v>6269546.76962853</v>
      </c>
      <c r="S20" s="13">
        <v>5970863.81659457</v>
      </c>
      <c r="T20" s="13">
        <v>6508720.01225811</v>
      </c>
      <c r="U20" s="13"/>
      <c r="V20" s="13"/>
      <c r="W20" s="13"/>
      <c r="X20" s="13"/>
      <c r="Y20" s="13"/>
      <c r="Z20" s="13"/>
      <c r="AA20" s="13"/>
    </row>
    <row r="21" spans="2:27">
      <c r="B21" s="23">
        <v>8</v>
      </c>
      <c r="C21" s="13">
        <v>5831945.62562157</v>
      </c>
      <c r="D21" s="13">
        <v>6305984.93398245</v>
      </c>
      <c r="E21" s="13">
        <v>5975695.72297671</v>
      </c>
      <c r="F21" s="13"/>
      <c r="G21" s="13"/>
      <c r="H21" s="13"/>
      <c r="I21" s="13"/>
      <c r="J21" s="13"/>
      <c r="K21" s="13"/>
      <c r="L21" s="13"/>
      <c r="M21" s="13"/>
      <c r="N21" s="42"/>
      <c r="P21" s="23">
        <v>8</v>
      </c>
      <c r="Q21" s="13">
        <v>5831945.62562157</v>
      </c>
      <c r="R21" s="13">
        <v>6305984.93398245</v>
      </c>
      <c r="S21" s="13">
        <v>5975695.72297671</v>
      </c>
      <c r="T21" s="13"/>
      <c r="U21" s="13"/>
      <c r="V21" s="13"/>
      <c r="W21" s="13"/>
      <c r="X21" s="13"/>
      <c r="Y21" s="13"/>
      <c r="Z21" s="13"/>
      <c r="AA21" s="13"/>
    </row>
    <row r="22" spans="2:27">
      <c r="B22" s="23">
        <v>9</v>
      </c>
      <c r="C22" s="13">
        <v>5831732.97377572</v>
      </c>
      <c r="D22" s="13">
        <v>6295490.47103797</v>
      </c>
      <c r="E22" s="13"/>
      <c r="F22" s="13"/>
      <c r="G22" s="13"/>
      <c r="H22" s="13"/>
      <c r="I22" s="13"/>
      <c r="J22" s="13"/>
      <c r="K22" s="13"/>
      <c r="L22" s="13"/>
      <c r="M22" s="13"/>
      <c r="N22" s="42"/>
      <c r="P22" s="23">
        <v>9</v>
      </c>
      <c r="Q22" s="13">
        <v>5831732.97377572</v>
      </c>
      <c r="R22" s="13">
        <v>6295490.47103797</v>
      </c>
      <c r="S22" s="13"/>
      <c r="T22" s="13"/>
      <c r="U22" s="13"/>
      <c r="V22" s="13"/>
      <c r="W22" s="13"/>
      <c r="X22" s="13"/>
      <c r="Y22" s="13"/>
      <c r="Z22" s="13"/>
      <c r="AA22" s="13"/>
    </row>
    <row r="23" spans="2:27">
      <c r="B23" s="23">
        <v>10</v>
      </c>
      <c r="C23" s="13">
        <v>5842732.6995427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42"/>
      <c r="P23" s="23">
        <v>10</v>
      </c>
      <c r="Q23" s="13">
        <v>5842732.6995427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4:14">
      <c r="N24" s="30"/>
    </row>
    <row r="25" s="2" customFormat="1" ht="15" spans="3:25">
      <c r="C25" s="24" t="s">
        <v>28</v>
      </c>
      <c r="D25" s="25"/>
      <c r="E25" s="25"/>
      <c r="F25" s="25"/>
      <c r="G25" s="25"/>
      <c r="H25" s="25"/>
      <c r="I25" s="25"/>
      <c r="J25" s="25"/>
      <c r="K25" s="25"/>
      <c r="N25" s="39"/>
      <c r="Q25" s="24" t="s">
        <v>28</v>
      </c>
      <c r="R25" s="25"/>
      <c r="S25" s="25"/>
      <c r="T25" s="25"/>
      <c r="U25" s="25"/>
      <c r="V25" s="25"/>
      <c r="W25" s="25"/>
      <c r="X25" s="25"/>
      <c r="Y25" s="25"/>
    </row>
    <row r="26" ht="14.75" spans="3:27">
      <c r="C26" s="22">
        <f t="shared" ref="C26:L26" si="4">C$7</f>
        <v>2007</v>
      </c>
      <c r="D26" s="22">
        <f t="shared" si="4"/>
        <v>2008</v>
      </c>
      <c r="E26" s="22">
        <f t="shared" si="4"/>
        <v>2009</v>
      </c>
      <c r="F26" s="22">
        <f t="shared" si="4"/>
        <v>2010</v>
      </c>
      <c r="G26" s="22">
        <f t="shared" si="4"/>
        <v>2011</v>
      </c>
      <c r="H26" s="22">
        <f t="shared" si="4"/>
        <v>2012</v>
      </c>
      <c r="I26" s="22">
        <f t="shared" si="4"/>
        <v>2013</v>
      </c>
      <c r="J26" s="22">
        <f t="shared" si="4"/>
        <v>2014</v>
      </c>
      <c r="K26" s="22">
        <f t="shared" si="4"/>
        <v>2015</v>
      </c>
      <c r="L26" s="22">
        <f t="shared" si="4"/>
        <v>2016</v>
      </c>
      <c r="M26" s="40"/>
      <c r="N26" s="41"/>
      <c r="Q26" s="22">
        <f t="shared" ref="Q26:Z26" si="5">Q$7</f>
        <v>2007</v>
      </c>
      <c r="R26" s="22">
        <f t="shared" si="5"/>
        <v>2008</v>
      </c>
      <c r="S26" s="22">
        <f t="shared" si="5"/>
        <v>2009</v>
      </c>
      <c r="T26" s="22">
        <f t="shared" si="5"/>
        <v>2010</v>
      </c>
      <c r="U26" s="22">
        <f t="shared" si="5"/>
        <v>2011</v>
      </c>
      <c r="V26" s="22">
        <f t="shared" si="5"/>
        <v>2012</v>
      </c>
      <c r="W26" s="22">
        <f t="shared" si="5"/>
        <v>2013</v>
      </c>
      <c r="X26" s="22">
        <f t="shared" si="5"/>
        <v>2014</v>
      </c>
      <c r="Y26" s="22">
        <f t="shared" si="5"/>
        <v>2015</v>
      </c>
      <c r="Z26" s="22">
        <f t="shared" si="5"/>
        <v>2016</v>
      </c>
      <c r="AA26" s="40"/>
    </row>
    <row r="27" ht="14.75" spans="2:25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N27" s="30"/>
      <c r="P27" s="4">
        <v>1</v>
      </c>
      <c r="Q27" s="26"/>
      <c r="R27" s="26"/>
      <c r="S27" s="26"/>
      <c r="T27" s="26"/>
      <c r="U27" s="26"/>
      <c r="V27" s="26"/>
      <c r="W27" s="26"/>
      <c r="X27" s="26"/>
      <c r="Y27" s="26"/>
    </row>
    <row r="28" spans="2:25">
      <c r="B28" s="4">
        <v>2</v>
      </c>
      <c r="C28" s="26">
        <f t="shared" ref="C28:K31" si="6">C15/C14</f>
        <v>0.99353652188889</v>
      </c>
      <c r="D28" s="26">
        <f t="shared" si="6"/>
        <v>0.996060878696241</v>
      </c>
      <c r="E28" s="26">
        <f t="shared" si="6"/>
        <v>0.994971936577682</v>
      </c>
      <c r="F28" s="26">
        <f t="shared" si="6"/>
        <v>1.03816541494093</v>
      </c>
      <c r="G28" s="26">
        <f t="shared" si="6"/>
        <v>1.00745101542675</v>
      </c>
      <c r="H28" s="26">
        <f t="shared" si="6"/>
        <v>1.00334979331555</v>
      </c>
      <c r="I28" s="26">
        <f t="shared" si="6"/>
        <v>0.98518410601667</v>
      </c>
      <c r="J28" s="26">
        <f t="shared" si="6"/>
        <v>1.00036883754612</v>
      </c>
      <c r="K28" s="26">
        <f t="shared" si="6"/>
        <v>1.03275315593334</v>
      </c>
      <c r="N28" s="30"/>
      <c r="P28" s="4">
        <v>2</v>
      </c>
      <c r="Q28" s="26">
        <f t="shared" ref="Q28:Y31" si="7">Q15/Q14</f>
        <v>0.99353652188889</v>
      </c>
      <c r="R28" s="26">
        <f t="shared" si="7"/>
        <v>0.996060878696241</v>
      </c>
      <c r="S28" s="26">
        <f t="shared" si="7"/>
        <v>0.994971936577682</v>
      </c>
      <c r="T28" s="26">
        <f t="shared" si="7"/>
        <v>1.03816541494093</v>
      </c>
      <c r="U28" s="26">
        <f t="shared" si="7"/>
        <v>1.00745101542675</v>
      </c>
      <c r="V28" s="26">
        <f t="shared" si="7"/>
        <v>1.00334979331555</v>
      </c>
      <c r="W28" s="26">
        <f t="shared" si="7"/>
        <v>0.98518410601667</v>
      </c>
      <c r="X28" s="26">
        <f t="shared" si="7"/>
        <v>1.00036883754612</v>
      </c>
      <c r="Y28" s="26">
        <f t="shared" si="7"/>
        <v>1.03275315593334</v>
      </c>
    </row>
    <row r="29" spans="2:25">
      <c r="B29" s="4">
        <v>3</v>
      </c>
      <c r="C29" s="26">
        <f t="shared" si="6"/>
        <v>0.983096979903924</v>
      </c>
      <c r="D29" s="26">
        <f t="shared" si="6"/>
        <v>0.998997397449869</v>
      </c>
      <c r="E29" s="26">
        <f t="shared" si="6"/>
        <v>0.996157917278604</v>
      </c>
      <c r="F29" s="26">
        <f t="shared" si="6"/>
        <v>1.00047566993122</v>
      </c>
      <c r="G29" s="26">
        <f t="shared" si="6"/>
        <v>1.02106099412875</v>
      </c>
      <c r="H29" s="26">
        <f t="shared" si="6"/>
        <v>0.999402076294411</v>
      </c>
      <c r="I29" s="26">
        <f t="shared" si="6"/>
        <v>0.992169131078127</v>
      </c>
      <c r="J29" s="26">
        <f t="shared" si="6"/>
        <v>1.0032330030173</v>
      </c>
      <c r="K29" s="26"/>
      <c r="N29" s="30"/>
      <c r="P29" s="4">
        <v>3</v>
      </c>
      <c r="Q29" s="26">
        <f t="shared" si="7"/>
        <v>0.983096979903924</v>
      </c>
      <c r="R29" s="26">
        <f t="shared" si="7"/>
        <v>0.998997397449869</v>
      </c>
      <c r="S29" s="26">
        <f t="shared" si="7"/>
        <v>0.996157917278604</v>
      </c>
      <c r="T29" s="26">
        <f t="shared" si="7"/>
        <v>1.00047566993122</v>
      </c>
      <c r="U29" s="26">
        <f t="shared" si="7"/>
        <v>1.02106099412875</v>
      </c>
      <c r="V29" s="26">
        <f t="shared" si="7"/>
        <v>0.999402076294411</v>
      </c>
      <c r="W29" s="26">
        <f t="shared" si="7"/>
        <v>0.992169131078127</v>
      </c>
      <c r="X29" s="26">
        <f t="shared" si="7"/>
        <v>1.0032330030173</v>
      </c>
      <c r="Y29" s="26"/>
    </row>
    <row r="30" spans="2:25">
      <c r="B30" s="4">
        <v>4</v>
      </c>
      <c r="C30" s="26">
        <f t="shared" si="6"/>
        <v>0.973845039816409</v>
      </c>
      <c r="D30" s="26">
        <f t="shared" si="6"/>
        <v>0.9953668011556</v>
      </c>
      <c r="E30" s="26">
        <f t="shared" si="6"/>
        <v>0.9949734478231</v>
      </c>
      <c r="F30" s="26">
        <f t="shared" si="6"/>
        <v>1.00886447532378</v>
      </c>
      <c r="G30" s="26">
        <f t="shared" si="6"/>
        <v>0.999410632986279</v>
      </c>
      <c r="H30" s="26">
        <f t="shared" si="6"/>
        <v>0.991908277612115</v>
      </c>
      <c r="I30" s="26">
        <f t="shared" si="6"/>
        <v>0.995084009187494</v>
      </c>
      <c r="J30" s="26"/>
      <c r="K30" s="26"/>
      <c r="N30" s="30"/>
      <c r="P30" s="4">
        <v>4</v>
      </c>
      <c r="Q30" s="26">
        <f t="shared" si="7"/>
        <v>0.973845039816409</v>
      </c>
      <c r="R30" s="26">
        <f t="shared" si="7"/>
        <v>0.9953668011556</v>
      </c>
      <c r="S30" s="26">
        <f t="shared" si="7"/>
        <v>0.9949734478231</v>
      </c>
      <c r="T30" s="26">
        <f t="shared" si="7"/>
        <v>1.00886447532378</v>
      </c>
      <c r="U30" s="26">
        <f t="shared" si="7"/>
        <v>0.999410632986279</v>
      </c>
      <c r="V30" s="26">
        <f t="shared" si="7"/>
        <v>0.991908277612115</v>
      </c>
      <c r="W30" s="26">
        <f t="shared" si="7"/>
        <v>0.995084009187494</v>
      </c>
      <c r="X30" s="26"/>
      <c r="Y30" s="26"/>
    </row>
    <row r="31" spans="2:25">
      <c r="B31" s="4">
        <v>5</v>
      </c>
      <c r="C31" s="26">
        <f t="shared" si="6"/>
        <v>0.988077669164995</v>
      </c>
      <c r="D31" s="26">
        <f t="shared" si="6"/>
        <v>0.998310381252205</v>
      </c>
      <c r="E31" s="26">
        <f t="shared" si="6"/>
        <v>0.998342129930048</v>
      </c>
      <c r="F31" s="26">
        <f t="shared" si="6"/>
        <v>0.996465702980387</v>
      </c>
      <c r="G31" s="26">
        <f t="shared" si="6"/>
        <v>1.0015888340968</v>
      </c>
      <c r="H31" s="26">
        <f t="shared" si="6"/>
        <v>0.99438496168741</v>
      </c>
      <c r="I31" s="26"/>
      <c r="J31" s="26"/>
      <c r="K31" s="26"/>
      <c r="N31" s="30"/>
      <c r="P31" s="4">
        <v>5</v>
      </c>
      <c r="Q31" s="26">
        <f t="shared" si="7"/>
        <v>0.988077669164995</v>
      </c>
      <c r="R31" s="26">
        <f t="shared" si="7"/>
        <v>0.998310381252205</v>
      </c>
      <c r="S31" s="26">
        <f t="shared" si="7"/>
        <v>0.998342129930048</v>
      </c>
      <c r="T31" s="26">
        <f t="shared" si="7"/>
        <v>0.996465702980387</v>
      </c>
      <c r="U31" s="26">
        <f t="shared" si="7"/>
        <v>1.0015888340968</v>
      </c>
      <c r="V31" s="26">
        <f t="shared" si="7"/>
        <v>0.99438496168741</v>
      </c>
      <c r="W31" s="26"/>
      <c r="X31" s="26"/>
      <c r="Y31" s="26"/>
    </row>
    <row r="32" spans="2:25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N32" s="30"/>
      <c r="P32" s="4">
        <v>6</v>
      </c>
      <c r="Q32" s="26">
        <f>Q19/Q18</f>
        <v>0.995924263347922</v>
      </c>
      <c r="R32" s="26">
        <f>R19/R18</f>
        <v>0.993907563133857</v>
      </c>
      <c r="S32" s="26">
        <f>S19/S18</f>
        <v>1.00094715292996</v>
      </c>
      <c r="T32" s="26">
        <f>T19/T18</f>
        <v>1.00147727845756</v>
      </c>
      <c r="U32" s="26">
        <f>U19/U18</f>
        <v>0.998676514552631</v>
      </c>
      <c r="V32" s="26"/>
      <c r="W32" s="26"/>
      <c r="X32" s="26"/>
      <c r="Y32" s="26"/>
    </row>
    <row r="33" spans="2:25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N33" s="30"/>
      <c r="P33" s="4">
        <v>7</v>
      </c>
      <c r="Q33" s="26">
        <f>Q20/Q19</f>
        <v>0.988420379354422</v>
      </c>
      <c r="R33" s="26">
        <f>R20/R19</f>
        <v>0.997820962419447</v>
      </c>
      <c r="S33" s="26">
        <f>S20/S19</f>
        <v>1.00055050668926</v>
      </c>
      <c r="T33" s="26">
        <f>T20/T19</f>
        <v>1.00169804672114</v>
      </c>
      <c r="U33" s="26"/>
      <c r="V33" s="26"/>
      <c r="W33" s="26"/>
      <c r="X33" s="26"/>
      <c r="Y33" s="26"/>
    </row>
    <row r="34" spans="2:25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N34" s="30"/>
      <c r="P34" s="4">
        <v>8</v>
      </c>
      <c r="Q34" s="26">
        <f>Q21/Q20</f>
        <v>1.00117992576612</v>
      </c>
      <c r="R34" s="26">
        <f>R21/R20</f>
        <v>1.00581192958484</v>
      </c>
      <c r="S34" s="26">
        <f>S21/S20</f>
        <v>1.00080924746076</v>
      </c>
      <c r="T34" s="26"/>
      <c r="U34" s="26"/>
      <c r="V34" s="26"/>
      <c r="W34" s="26"/>
      <c r="X34" s="26"/>
      <c r="Y34" s="26"/>
    </row>
    <row r="35" spans="2:25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N35" s="30"/>
      <c r="P35" s="4">
        <v>9</v>
      </c>
      <c r="Q35" s="26">
        <f>Q22/Q21</f>
        <v>0.999963536723505</v>
      </c>
      <c r="R35" s="26">
        <f>R22/R21</f>
        <v>0.998335793210046</v>
      </c>
      <c r="S35" s="26"/>
      <c r="T35" s="26"/>
      <c r="U35" s="26"/>
      <c r="V35" s="26"/>
      <c r="W35" s="26"/>
      <c r="X35" s="26"/>
      <c r="Y35" s="26"/>
    </row>
    <row r="36" spans="2:25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N36" s="30"/>
      <c r="P36" s="4">
        <v>10</v>
      </c>
      <c r="Q36" s="26">
        <f>Q23/Q22</f>
        <v>1.00188618474413</v>
      </c>
      <c r="R36" s="27"/>
      <c r="S36" s="27"/>
      <c r="T36" s="27"/>
      <c r="U36" s="27"/>
      <c r="V36" s="27"/>
      <c r="W36" s="27"/>
      <c r="X36" s="27"/>
      <c r="Y36" s="27"/>
    </row>
    <row r="37" spans="3:25">
      <c r="C37" s="27"/>
      <c r="D37" s="27"/>
      <c r="E37" s="27"/>
      <c r="F37" s="27"/>
      <c r="G37" s="27"/>
      <c r="H37" s="27"/>
      <c r="I37" s="27"/>
      <c r="J37" s="27"/>
      <c r="K37" s="27"/>
      <c r="N37" s="30"/>
      <c r="Q37" s="27"/>
      <c r="R37" s="27"/>
      <c r="S37" s="27"/>
      <c r="T37" s="27"/>
      <c r="U37" s="27"/>
      <c r="V37" s="27"/>
      <c r="W37" s="27"/>
      <c r="X37" s="27"/>
      <c r="Y37" s="27"/>
    </row>
    <row r="38" s="2" customFormat="1" ht="15" spans="3:25">
      <c r="C38" s="1" t="s">
        <v>29</v>
      </c>
      <c r="D38" s="25"/>
      <c r="E38" s="25"/>
      <c r="F38" s="25"/>
      <c r="G38" s="25"/>
      <c r="H38" s="25"/>
      <c r="I38" s="25"/>
      <c r="J38" s="25"/>
      <c r="K38" s="25"/>
      <c r="N38" s="39"/>
      <c r="Q38" s="1" t="s">
        <v>29</v>
      </c>
      <c r="R38" s="25"/>
      <c r="S38" s="25"/>
      <c r="T38" s="25"/>
      <c r="U38" s="25"/>
      <c r="V38" s="25"/>
      <c r="W38" s="25"/>
      <c r="X38" s="25"/>
      <c r="Y38" s="25"/>
    </row>
    <row r="39" ht="14.75" spans="3:27">
      <c r="C39" s="22">
        <f t="shared" ref="C39:L39" si="8">C$7</f>
        <v>2007</v>
      </c>
      <c r="D39" s="22">
        <f t="shared" si="8"/>
        <v>2008</v>
      </c>
      <c r="E39" s="22">
        <f t="shared" si="8"/>
        <v>2009</v>
      </c>
      <c r="F39" s="22">
        <f t="shared" si="8"/>
        <v>2010</v>
      </c>
      <c r="G39" s="22">
        <f t="shared" si="8"/>
        <v>2011</v>
      </c>
      <c r="H39" s="22">
        <f t="shared" si="8"/>
        <v>2012</v>
      </c>
      <c r="I39" s="22">
        <f t="shared" si="8"/>
        <v>2013</v>
      </c>
      <c r="J39" s="22">
        <f t="shared" si="8"/>
        <v>2014</v>
      </c>
      <c r="K39" s="22">
        <f t="shared" si="8"/>
        <v>2015</v>
      </c>
      <c r="L39" s="22">
        <f t="shared" si="8"/>
        <v>2016</v>
      </c>
      <c r="M39" s="40"/>
      <c r="N39" s="41"/>
      <c r="Q39" s="22">
        <f t="shared" ref="Q39:Z39" si="9">Q$7</f>
        <v>2007</v>
      </c>
      <c r="R39" s="22">
        <f t="shared" si="9"/>
        <v>2008</v>
      </c>
      <c r="S39" s="22">
        <f t="shared" si="9"/>
        <v>2009</v>
      </c>
      <c r="T39" s="22">
        <f t="shared" si="9"/>
        <v>2010</v>
      </c>
      <c r="U39" s="22">
        <f t="shared" si="9"/>
        <v>2011</v>
      </c>
      <c r="V39" s="22">
        <f t="shared" si="9"/>
        <v>2012</v>
      </c>
      <c r="W39" s="22">
        <f t="shared" si="9"/>
        <v>2013</v>
      </c>
      <c r="X39" s="22">
        <f t="shared" si="9"/>
        <v>2014</v>
      </c>
      <c r="Y39" s="22">
        <f t="shared" si="9"/>
        <v>2015</v>
      </c>
      <c r="Z39" s="22">
        <f t="shared" si="9"/>
        <v>2016</v>
      </c>
      <c r="AA39" s="40"/>
    </row>
    <row r="40" ht="14.75" spans="2:27">
      <c r="B40" s="17">
        <v>1</v>
      </c>
      <c r="C40" s="19">
        <f t="shared" ref="C40:L44" si="10">C14/C$8</f>
        <v>0.600025227846035</v>
      </c>
      <c r="D40" s="19">
        <f t="shared" si="10"/>
        <v>0.61961233702771</v>
      </c>
      <c r="E40" s="19">
        <f t="shared" si="10"/>
        <v>0.610832703898653</v>
      </c>
      <c r="F40" s="19">
        <f t="shared" si="10"/>
        <v>0.640806540549025</v>
      </c>
      <c r="G40" s="19">
        <f t="shared" si="10"/>
        <v>0.694589544119271</v>
      </c>
      <c r="H40" s="19">
        <f t="shared" si="10"/>
        <v>0.676177065328341</v>
      </c>
      <c r="I40" s="19">
        <f t="shared" si="10"/>
        <v>0.614983485726838</v>
      </c>
      <c r="J40" s="19">
        <f t="shared" si="10"/>
        <v>0.597054936882264</v>
      </c>
      <c r="K40" s="19">
        <f t="shared" si="10"/>
        <v>0.58670587507995</v>
      </c>
      <c r="L40" s="19">
        <f t="shared" si="10"/>
        <v>0.606585830723554</v>
      </c>
      <c r="M40" s="19"/>
      <c r="N40" s="37"/>
      <c r="P40" s="17">
        <v>1</v>
      </c>
      <c r="Q40" s="19">
        <f t="shared" ref="Q40:Z44" si="11">Q14/Q$8</f>
        <v>0.600025227846035</v>
      </c>
      <c r="R40" s="19">
        <f t="shared" si="11"/>
        <v>0.61961233702771</v>
      </c>
      <c r="S40" s="19">
        <f t="shared" si="11"/>
        <v>0.610832703898653</v>
      </c>
      <c r="T40" s="19">
        <f t="shared" si="11"/>
        <v>0.640806540549025</v>
      </c>
      <c r="U40" s="19">
        <f t="shared" si="11"/>
        <v>0.694589544119271</v>
      </c>
      <c r="V40" s="19">
        <f t="shared" si="11"/>
        <v>0.676177065328341</v>
      </c>
      <c r="W40" s="19">
        <f t="shared" si="11"/>
        <v>0.614983485726838</v>
      </c>
      <c r="X40" s="19">
        <f t="shared" si="11"/>
        <v>0.597054936882264</v>
      </c>
      <c r="Y40" s="19">
        <f t="shared" si="11"/>
        <v>0.58670587507995</v>
      </c>
      <c r="Z40" s="19">
        <f t="shared" si="11"/>
        <v>0.606585830723554</v>
      </c>
      <c r="AA40" s="19"/>
    </row>
    <row r="41" spans="2:25">
      <c r="B41" s="17">
        <v>2</v>
      </c>
      <c r="C41" s="19">
        <f t="shared" si="10"/>
        <v>0.596146977919739</v>
      </c>
      <c r="D41" s="19">
        <f t="shared" si="10"/>
        <v>0.617171608870853</v>
      </c>
      <c r="E41" s="19">
        <f t="shared" si="10"/>
        <v>0.607761398323025</v>
      </c>
      <c r="F41" s="19">
        <f t="shared" si="10"/>
        <v>0.665263188065939</v>
      </c>
      <c r="G41" s="19">
        <f t="shared" si="10"/>
        <v>0.699764941527764</v>
      </c>
      <c r="H41" s="19">
        <f t="shared" si="10"/>
        <v>0.678442118741908</v>
      </c>
      <c r="I41" s="19">
        <f t="shared" si="10"/>
        <v>0.60587195560081</v>
      </c>
      <c r="J41" s="19">
        <f t="shared" si="10"/>
        <v>0.597275153160081</v>
      </c>
      <c r="K41" s="19">
        <f t="shared" si="10"/>
        <v>0.605922344093453</v>
      </c>
      <c r="N41" s="30"/>
      <c r="P41" s="17">
        <v>2</v>
      </c>
      <c r="Q41" s="19">
        <f t="shared" si="11"/>
        <v>0.596146977919739</v>
      </c>
      <c r="R41" s="19">
        <f t="shared" si="11"/>
        <v>0.617171608870853</v>
      </c>
      <c r="S41" s="19">
        <f t="shared" si="11"/>
        <v>0.607761398323025</v>
      </c>
      <c r="T41" s="19">
        <f t="shared" si="11"/>
        <v>0.665263188065939</v>
      </c>
      <c r="U41" s="19">
        <f t="shared" si="11"/>
        <v>0.699764941527764</v>
      </c>
      <c r="V41" s="19">
        <f t="shared" si="11"/>
        <v>0.678442118741908</v>
      </c>
      <c r="W41" s="19">
        <f t="shared" si="11"/>
        <v>0.60587195560081</v>
      </c>
      <c r="X41" s="19">
        <f t="shared" si="11"/>
        <v>0.597275153160081</v>
      </c>
      <c r="Y41" s="19">
        <f t="shared" si="11"/>
        <v>0.605922344093453</v>
      </c>
    </row>
    <row r="42" spans="2:25">
      <c r="B42" s="17">
        <v>3</v>
      </c>
      <c r="C42" s="19">
        <f t="shared" si="10"/>
        <v>0.586070293571747</v>
      </c>
      <c r="D42" s="19">
        <f t="shared" si="10"/>
        <v>0.61655283104193</v>
      </c>
      <c r="E42" s="19">
        <f t="shared" si="10"/>
        <v>0.605426328755797</v>
      </c>
      <c r="F42" s="19">
        <f t="shared" si="10"/>
        <v>0.665579633760851</v>
      </c>
      <c r="G42" s="19">
        <f t="shared" si="10"/>
        <v>0.714502686852783</v>
      </c>
      <c r="H42" s="19">
        <f t="shared" si="10"/>
        <v>0.678036462116242</v>
      </c>
      <c r="I42" s="19">
        <f t="shared" si="10"/>
        <v>0.601127451733061</v>
      </c>
      <c r="J42" s="19">
        <f t="shared" si="10"/>
        <v>0.599206145532408</v>
      </c>
      <c r="K42" s="17"/>
      <c r="N42" s="30"/>
      <c r="P42" s="17">
        <v>3</v>
      </c>
      <c r="Q42" s="19">
        <f t="shared" si="11"/>
        <v>0.586070293571747</v>
      </c>
      <c r="R42" s="19">
        <f t="shared" si="11"/>
        <v>0.61655283104193</v>
      </c>
      <c r="S42" s="19">
        <f t="shared" si="11"/>
        <v>0.605426328755797</v>
      </c>
      <c r="T42" s="19">
        <f t="shared" si="11"/>
        <v>0.665579633760851</v>
      </c>
      <c r="U42" s="19">
        <f t="shared" si="11"/>
        <v>0.714502686852783</v>
      </c>
      <c r="V42" s="19">
        <f t="shared" si="11"/>
        <v>0.678036462116242</v>
      </c>
      <c r="W42" s="19">
        <f t="shared" si="11"/>
        <v>0.601127451733061</v>
      </c>
      <c r="X42" s="19">
        <f t="shared" si="11"/>
        <v>0.599206145532408</v>
      </c>
      <c r="Y42" s="17"/>
    </row>
    <row r="43" spans="2:25">
      <c r="B43" s="17">
        <v>4</v>
      </c>
      <c r="C43" s="19">
        <f t="shared" si="10"/>
        <v>0.570741648378592</v>
      </c>
      <c r="D43" s="19">
        <f t="shared" si="10"/>
        <v>0.613696219177635</v>
      </c>
      <c r="E43" s="19">
        <f t="shared" si="10"/>
        <v>0.602383121725037</v>
      </c>
      <c r="F43" s="19">
        <f t="shared" si="10"/>
        <v>0.671479648000335</v>
      </c>
      <c r="G43" s="19">
        <f t="shared" si="10"/>
        <v>0.714081582537937</v>
      </c>
      <c r="H43" s="19">
        <f t="shared" si="10"/>
        <v>0.672549979295933</v>
      </c>
      <c r="I43" s="19">
        <f t="shared" si="10"/>
        <v>0.598172314703196</v>
      </c>
      <c r="J43" s="17"/>
      <c r="K43" s="17"/>
      <c r="N43" s="30"/>
      <c r="P43" s="17">
        <v>4</v>
      </c>
      <c r="Q43" s="19">
        <f t="shared" si="11"/>
        <v>0.570741648378592</v>
      </c>
      <c r="R43" s="19">
        <f t="shared" si="11"/>
        <v>0.613696219177635</v>
      </c>
      <c r="S43" s="19">
        <f t="shared" si="11"/>
        <v>0.602383121725037</v>
      </c>
      <c r="T43" s="19">
        <f t="shared" si="11"/>
        <v>0.671479648000335</v>
      </c>
      <c r="U43" s="19">
        <f t="shared" si="11"/>
        <v>0.714081582537937</v>
      </c>
      <c r="V43" s="19">
        <f t="shared" si="11"/>
        <v>0.672549979295933</v>
      </c>
      <c r="W43" s="19">
        <f t="shared" si="11"/>
        <v>0.598172314703196</v>
      </c>
      <c r="X43" s="17"/>
      <c r="Y43" s="17"/>
    </row>
    <row r="44" spans="2:25">
      <c r="B44" s="17">
        <v>5</v>
      </c>
      <c r="C44" s="19">
        <f t="shared" si="10"/>
        <v>0.563937077625307</v>
      </c>
      <c r="D44" s="19">
        <f t="shared" si="10"/>
        <v>0.612659306540262</v>
      </c>
      <c r="E44" s="19">
        <f t="shared" si="10"/>
        <v>0.601384448776885</v>
      </c>
      <c r="F44" s="19">
        <f t="shared" si="10"/>
        <v>0.669106439481676</v>
      </c>
      <c r="G44" s="19">
        <f t="shared" si="10"/>
        <v>0.71521613970417</v>
      </c>
      <c r="H44" s="19">
        <f t="shared" si="10"/>
        <v>0.668773585395055</v>
      </c>
      <c r="I44" s="17"/>
      <c r="J44" s="17"/>
      <c r="K44" s="17"/>
      <c r="N44" s="30"/>
      <c r="P44" s="17">
        <v>5</v>
      </c>
      <c r="Q44" s="19">
        <f t="shared" si="11"/>
        <v>0.563937077625307</v>
      </c>
      <c r="R44" s="19">
        <f t="shared" si="11"/>
        <v>0.612659306540262</v>
      </c>
      <c r="S44" s="19">
        <f t="shared" si="11"/>
        <v>0.601384448776885</v>
      </c>
      <c r="T44" s="19">
        <f t="shared" si="11"/>
        <v>0.669106439481676</v>
      </c>
      <c r="U44" s="19">
        <f t="shared" si="11"/>
        <v>0.71521613970417</v>
      </c>
      <c r="V44" s="19">
        <f t="shared" si="11"/>
        <v>0.668773585395055</v>
      </c>
      <c r="W44" s="17"/>
      <c r="X44" s="17"/>
      <c r="Y44" s="17"/>
    </row>
    <row r="45" spans="2:25">
      <c r="B45" s="17">
        <v>6</v>
      </c>
      <c r="C45" s="19">
        <f>C19/C$8</f>
        <v>0.561638618608564</v>
      </c>
      <c r="D45" s="19">
        <f>D19/D$8</f>
        <v>0.60892671839471</v>
      </c>
      <c r="E45" s="19">
        <f>E19/E$8</f>
        <v>0.601954051819577</v>
      </c>
      <c r="F45" s="19">
        <f>F19/F$8</f>
        <v>0.670094896010538</v>
      </c>
      <c r="G45" s="19">
        <f>G19/G$8</f>
        <v>0.714269561551549</v>
      </c>
      <c r="H45" s="17"/>
      <c r="I45" s="17"/>
      <c r="J45" s="17"/>
      <c r="K45" s="17"/>
      <c r="N45" s="30"/>
      <c r="P45" s="17">
        <v>6</v>
      </c>
      <c r="Q45" s="19">
        <f>Q19/Q$8</f>
        <v>0.561638618608564</v>
      </c>
      <c r="R45" s="19">
        <f>R19/R$8</f>
        <v>0.60892671839471</v>
      </c>
      <c r="S45" s="19">
        <f>S19/S$8</f>
        <v>0.601954051819577</v>
      </c>
      <c r="T45" s="19">
        <f>T19/T$8</f>
        <v>0.670094896010538</v>
      </c>
      <c r="U45" s="19">
        <f>U19/U$8</f>
        <v>0.714269561551549</v>
      </c>
      <c r="V45" s="17"/>
      <c r="W45" s="17"/>
      <c r="X45" s="17"/>
      <c r="Y45" s="17"/>
    </row>
    <row r="46" spans="2:25">
      <c r="B46" s="17">
        <v>7</v>
      </c>
      <c r="C46" s="19">
        <f>C20/C$8</f>
        <v>0.55513505646517</v>
      </c>
      <c r="D46" s="19">
        <f>D20/D$8</f>
        <v>0.607599844191525</v>
      </c>
      <c r="E46" s="19">
        <f>E20/E$8</f>
        <v>0.602285431551731</v>
      </c>
      <c r="F46" s="19">
        <f>F20/F$8</f>
        <v>0.671232748451559</v>
      </c>
      <c r="G46" s="17"/>
      <c r="H46" s="17"/>
      <c r="I46" s="17"/>
      <c r="J46" s="17"/>
      <c r="K46" s="17"/>
      <c r="N46" s="30"/>
      <c r="P46" s="17">
        <v>7</v>
      </c>
      <c r="Q46" s="19">
        <f>Q20/Q$8</f>
        <v>0.55513505646517</v>
      </c>
      <c r="R46" s="19">
        <f>R20/R$8</f>
        <v>0.607599844191525</v>
      </c>
      <c r="S46" s="19">
        <f>S20/S$8</f>
        <v>0.602285431551731</v>
      </c>
      <c r="T46" s="19">
        <f>T20/T$8</f>
        <v>0.671232748451559</v>
      </c>
      <c r="U46" s="17"/>
      <c r="V46" s="17"/>
      <c r="W46" s="17"/>
      <c r="X46" s="17"/>
      <c r="Y46" s="17"/>
    </row>
    <row r="47" spans="2:26">
      <c r="B47" s="17">
        <v>8</v>
      </c>
      <c r="C47" s="19">
        <f>C21/C$8</f>
        <v>0.555790074621969</v>
      </c>
      <c r="D47" s="19">
        <f>D21/D$8</f>
        <v>0.611131171701724</v>
      </c>
      <c r="E47" s="19">
        <f>E21/E$8</f>
        <v>0.602772829507869</v>
      </c>
      <c r="F47" s="17"/>
      <c r="G47" s="17"/>
      <c r="H47" s="17"/>
      <c r="I47" s="17"/>
      <c r="J47" s="17"/>
      <c r="K47" s="17"/>
      <c r="L47" s="4" t="s">
        <v>19</v>
      </c>
      <c r="N47" s="30"/>
      <c r="P47" s="17">
        <v>8</v>
      </c>
      <c r="Q47" s="19">
        <f>Q21/Q$8</f>
        <v>0.555790074621969</v>
      </c>
      <c r="R47" s="19">
        <f>R21/R$8</f>
        <v>0.611131171701724</v>
      </c>
      <c r="S47" s="19">
        <f>S21/S$8</f>
        <v>0.602772829507869</v>
      </c>
      <c r="T47" s="17"/>
      <c r="U47" s="17"/>
      <c r="V47" s="17"/>
      <c r="W47" s="17"/>
      <c r="X47" s="17"/>
      <c r="Y47" s="17"/>
      <c r="Z47" s="4" t="s">
        <v>19</v>
      </c>
    </row>
    <row r="48" spans="2:25">
      <c r="B48" s="17">
        <v>9</v>
      </c>
      <c r="C48" s="19">
        <f>C22/C$8</f>
        <v>0.555769808694805</v>
      </c>
      <c r="D48" s="19">
        <f>D22/D$8</f>
        <v>0.610114123056225</v>
      </c>
      <c r="E48" s="17"/>
      <c r="F48" s="17"/>
      <c r="G48" s="17"/>
      <c r="H48" s="17"/>
      <c r="I48" s="17"/>
      <c r="J48" s="17"/>
      <c r="K48" s="17"/>
      <c r="N48" s="30"/>
      <c r="P48" s="17">
        <v>9</v>
      </c>
      <c r="Q48" s="19">
        <f>Q22/Q$8</f>
        <v>0.555769808694805</v>
      </c>
      <c r="R48" s="19">
        <f>R22/R$8</f>
        <v>0.610114123056225</v>
      </c>
      <c r="S48" s="17"/>
      <c r="T48" s="17"/>
      <c r="U48" s="17"/>
      <c r="V48" s="17"/>
      <c r="W48" s="17"/>
      <c r="X48" s="17"/>
      <c r="Y48" s="17"/>
    </row>
    <row r="49" spans="2:25">
      <c r="B49" s="17">
        <v>10</v>
      </c>
      <c r="C49" s="19">
        <f>C23/C$8</f>
        <v>0.556818093229213</v>
      </c>
      <c r="D49" s="17"/>
      <c r="E49" s="17"/>
      <c r="F49" s="17"/>
      <c r="G49" s="17"/>
      <c r="H49" s="17"/>
      <c r="I49" s="17"/>
      <c r="J49" s="17"/>
      <c r="K49" s="17"/>
      <c r="N49" s="30"/>
      <c r="P49" s="17">
        <v>10</v>
      </c>
      <c r="Q49" s="19">
        <f>Q23/Q$8</f>
        <v>0.556818093229213</v>
      </c>
      <c r="R49" s="17"/>
      <c r="S49" s="17"/>
      <c r="T49" s="17"/>
      <c r="U49" s="17"/>
      <c r="V49" s="17"/>
      <c r="W49" s="17"/>
      <c r="X49" s="17"/>
      <c r="Y49" s="17"/>
    </row>
    <row r="50" ht="14.25" customHeight="1" spans="2:25">
      <c r="B50" s="17"/>
      <c r="C50" s="19"/>
      <c r="D50" s="17"/>
      <c r="E50" s="17"/>
      <c r="F50" s="17"/>
      <c r="G50" s="17"/>
      <c r="H50" s="17"/>
      <c r="I50" s="17"/>
      <c r="J50" s="17"/>
      <c r="K50" s="17"/>
      <c r="N50" s="30"/>
      <c r="P50" s="17"/>
      <c r="Q50" s="19"/>
      <c r="R50" s="17"/>
      <c r="S50" s="17"/>
      <c r="T50" s="17"/>
      <c r="U50" s="17"/>
      <c r="V50" s="17"/>
      <c r="W50" s="17"/>
      <c r="X50" s="17"/>
      <c r="Y50" s="17"/>
    </row>
    <row r="51" ht="14.75" spans="2:27">
      <c r="B51" s="28" t="s">
        <v>30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5"/>
      <c r="P51" s="28" t="s">
        <v>30</v>
      </c>
      <c r="Q51" s="29">
        <f>Q49-Q40</f>
        <v>-0.0432071346168218</v>
      </c>
      <c r="R51" s="29">
        <f>R48-R40</f>
        <v>-0.00949821397148487</v>
      </c>
      <c r="S51" s="29">
        <f>S47-S40</f>
        <v>-0.00805987439078393</v>
      </c>
      <c r="T51" s="29">
        <f>T46-T40</f>
        <v>0.0304262079025341</v>
      </c>
      <c r="U51" s="29">
        <f>U45-U40</f>
        <v>0.0196800174322772</v>
      </c>
      <c r="V51" s="29">
        <f>V44-V40</f>
        <v>-0.00740347993328616</v>
      </c>
      <c r="W51" s="29">
        <f>W43-W40</f>
        <v>-0.0168111710236415</v>
      </c>
      <c r="X51" s="29">
        <f>X42-X40</f>
        <v>0.00215120865014484</v>
      </c>
      <c r="Y51" s="29">
        <f>Y41-Y40</f>
        <v>0.0192164690135029</v>
      </c>
      <c r="Z51" s="43"/>
      <c r="AA51" s="44"/>
    </row>
    <row r="52" spans="2:25">
      <c r="B52" s="17"/>
      <c r="C52" s="19"/>
      <c r="D52" s="17"/>
      <c r="E52" s="17"/>
      <c r="F52" s="17"/>
      <c r="G52" s="17"/>
      <c r="H52" s="17"/>
      <c r="I52" s="17"/>
      <c r="J52" s="17"/>
      <c r="K52" s="17"/>
      <c r="N52" s="30"/>
      <c r="P52" s="17"/>
      <c r="Q52" s="19"/>
      <c r="R52" s="17"/>
      <c r="S52" s="17"/>
      <c r="T52" s="17"/>
      <c r="U52" s="17"/>
      <c r="V52" s="17"/>
      <c r="W52" s="17"/>
      <c r="X52" s="17"/>
      <c r="Y52" s="17"/>
    </row>
    <row r="53" ht="15" spans="2:26">
      <c r="B53" s="17"/>
      <c r="C53" s="1" t="s">
        <v>31</v>
      </c>
      <c r="D53" s="25"/>
      <c r="E53" s="25"/>
      <c r="F53" s="25"/>
      <c r="G53" s="25"/>
      <c r="H53" s="25"/>
      <c r="I53" s="25"/>
      <c r="J53" s="25"/>
      <c r="K53" s="25"/>
      <c r="L53" s="2"/>
      <c r="N53" s="30"/>
      <c r="P53" s="17"/>
      <c r="Q53" s="1" t="s">
        <v>31</v>
      </c>
      <c r="R53" s="25"/>
      <c r="S53" s="25"/>
      <c r="T53" s="25"/>
      <c r="U53" s="25"/>
      <c r="V53" s="25"/>
      <c r="W53" s="25"/>
      <c r="X53" s="25"/>
      <c r="Y53" s="25"/>
      <c r="Z53" s="2"/>
    </row>
    <row r="54" ht="14.75" spans="2:26">
      <c r="B54" s="17"/>
      <c r="C54" s="22">
        <f t="shared" ref="C54:L54" si="12">C$7</f>
        <v>2007</v>
      </c>
      <c r="D54" s="22">
        <f t="shared" si="12"/>
        <v>2008</v>
      </c>
      <c r="E54" s="22">
        <f t="shared" si="12"/>
        <v>2009</v>
      </c>
      <c r="F54" s="22">
        <f t="shared" si="12"/>
        <v>2010</v>
      </c>
      <c r="G54" s="22">
        <f t="shared" si="12"/>
        <v>2011</v>
      </c>
      <c r="H54" s="22">
        <f t="shared" si="12"/>
        <v>2012</v>
      </c>
      <c r="I54" s="22">
        <f t="shared" si="12"/>
        <v>2013</v>
      </c>
      <c r="J54" s="22">
        <f t="shared" si="12"/>
        <v>2014</v>
      </c>
      <c r="K54" s="22">
        <f t="shared" si="12"/>
        <v>2015</v>
      </c>
      <c r="L54" s="22">
        <f t="shared" si="12"/>
        <v>2016</v>
      </c>
      <c r="N54" s="30"/>
      <c r="P54" s="17"/>
      <c r="Q54" s="22">
        <f t="shared" ref="Q54:Z54" si="13">Q$7</f>
        <v>2007</v>
      </c>
      <c r="R54" s="22">
        <f t="shared" si="13"/>
        <v>2008</v>
      </c>
      <c r="S54" s="22">
        <f t="shared" si="13"/>
        <v>2009</v>
      </c>
      <c r="T54" s="22">
        <f t="shared" si="13"/>
        <v>2010</v>
      </c>
      <c r="U54" s="22">
        <f t="shared" si="13"/>
        <v>2011</v>
      </c>
      <c r="V54" s="22">
        <f t="shared" si="13"/>
        <v>2012</v>
      </c>
      <c r="W54" s="22">
        <f t="shared" si="13"/>
        <v>2013</v>
      </c>
      <c r="X54" s="22">
        <f t="shared" si="13"/>
        <v>2014</v>
      </c>
      <c r="Y54" s="22">
        <f t="shared" si="13"/>
        <v>2015</v>
      </c>
      <c r="Z54" s="22">
        <f t="shared" si="13"/>
        <v>2016</v>
      </c>
    </row>
    <row r="55" ht="14.75" spans="2:26">
      <c r="B55" s="17">
        <v>1</v>
      </c>
      <c r="C55" s="13">
        <v>5296108.301645</v>
      </c>
      <c r="D55" s="13">
        <v>5393498.22612783</v>
      </c>
      <c r="E55" s="13">
        <v>5055598.72219461</v>
      </c>
      <c r="F55" s="13">
        <v>5213687.22559925</v>
      </c>
      <c r="G55" s="13">
        <v>5856270.33967501</v>
      </c>
      <c r="H55" s="13">
        <v>5687425.40833207</v>
      </c>
      <c r="I55" s="13">
        <v>5078252.4838335</v>
      </c>
      <c r="J55" s="13">
        <v>5028276.22245003</v>
      </c>
      <c r="K55" s="13">
        <v>5063565.21839492</v>
      </c>
      <c r="L55" s="13">
        <v>5379301.61416852</v>
      </c>
      <c r="N55" s="30"/>
      <c r="P55" s="17">
        <v>1</v>
      </c>
      <c r="Q55" s="13">
        <v>5296108.301645</v>
      </c>
      <c r="R55" s="13">
        <v>5393498.22612783</v>
      </c>
      <c r="S55" s="13">
        <v>5055598.72219461</v>
      </c>
      <c r="T55" s="13">
        <v>5213687.22559925</v>
      </c>
      <c r="U55" s="13">
        <v>5856270.33967501</v>
      </c>
      <c r="V55" s="13">
        <v>5687425.40833207</v>
      </c>
      <c r="W55" s="13">
        <v>5078252.4838335</v>
      </c>
      <c r="X55" s="13">
        <v>5028276.22245003</v>
      </c>
      <c r="Y55" s="13">
        <v>5063565.21839492</v>
      </c>
      <c r="Z55" s="13">
        <v>5379301.61416852</v>
      </c>
    </row>
    <row r="56" spans="2:25">
      <c r="B56" s="17">
        <v>2</v>
      </c>
      <c r="C56" s="13">
        <v>6155413.54345214</v>
      </c>
      <c r="D56" s="13">
        <v>6268313.46105975</v>
      </c>
      <c r="E56" s="13">
        <v>5925150.78775931</v>
      </c>
      <c r="F56" s="13">
        <v>6350835.17687739</v>
      </c>
      <c r="G56" s="13">
        <v>6807356.5157459</v>
      </c>
      <c r="H56" s="13">
        <v>6609826.90126315</v>
      </c>
      <c r="I56" s="13">
        <v>5888197.73942911</v>
      </c>
      <c r="J56" s="13">
        <v>5930499.67705925</v>
      </c>
      <c r="K56" s="13">
        <v>6162166.11550501</v>
      </c>
      <c r="N56" s="30"/>
      <c r="P56" s="17">
        <v>2</v>
      </c>
      <c r="Q56" s="13">
        <v>6155413.54345214</v>
      </c>
      <c r="R56" s="13">
        <v>6268313.46105975</v>
      </c>
      <c r="S56" s="13">
        <v>5925150.78775931</v>
      </c>
      <c r="T56" s="13">
        <v>6350835.17687739</v>
      </c>
      <c r="U56" s="13">
        <v>6807356.5157459</v>
      </c>
      <c r="V56" s="13">
        <v>6609826.90126315</v>
      </c>
      <c r="W56" s="13">
        <v>5888197.73942911</v>
      </c>
      <c r="X56" s="13">
        <v>5930499.67705925</v>
      </c>
      <c r="Y56" s="13">
        <v>6162166.11550501</v>
      </c>
    </row>
    <row r="57" spans="2:25">
      <c r="B57" s="17">
        <v>3</v>
      </c>
      <c r="C57" s="13">
        <v>6139678.1626179</v>
      </c>
      <c r="D57" s="13">
        <v>6351928.57374366</v>
      </c>
      <c r="E57" s="13">
        <v>5992001.66002386</v>
      </c>
      <c r="F57" s="13">
        <v>6443903.6452023</v>
      </c>
      <c r="G57" s="13">
        <v>7042832.31076918</v>
      </c>
      <c r="H57" s="13">
        <v>6695814.93669849</v>
      </c>
      <c r="I57" s="13">
        <v>5931304.94785339</v>
      </c>
      <c r="J57" s="13">
        <v>6039996.30071103</v>
      </c>
      <c r="K57" s="17"/>
      <c r="N57" s="30"/>
      <c r="P57" s="17">
        <v>3</v>
      </c>
      <c r="Q57" s="13">
        <v>6139678.1626179</v>
      </c>
      <c r="R57" s="13">
        <v>6351928.57374366</v>
      </c>
      <c r="S57" s="13">
        <v>5992001.66002386</v>
      </c>
      <c r="T57" s="13">
        <v>6443903.6452023</v>
      </c>
      <c r="U57" s="13">
        <v>7042832.31076918</v>
      </c>
      <c r="V57" s="13">
        <v>6695814.93669849</v>
      </c>
      <c r="W57" s="13">
        <v>5931304.94785339</v>
      </c>
      <c r="X57" s="13">
        <v>6039996.30071103</v>
      </c>
      <c r="Y57" s="17"/>
    </row>
    <row r="58" spans="2:25">
      <c r="B58" s="17">
        <v>4</v>
      </c>
      <c r="C58" s="13">
        <v>5983833.57513274</v>
      </c>
      <c r="D58" s="13">
        <v>6327452.49362763</v>
      </c>
      <c r="E58" s="13">
        <v>5966832.28551391</v>
      </c>
      <c r="F58" s="13">
        <v>6506114.11480725</v>
      </c>
      <c r="G58" s="13">
        <v>7043675.60405191</v>
      </c>
      <c r="H58" s="13">
        <v>6646553.34384619</v>
      </c>
      <c r="I58" s="13">
        <v>5907097.54731544</v>
      </c>
      <c r="J58" s="17"/>
      <c r="K58" s="17"/>
      <c r="N58" s="30"/>
      <c r="P58" s="17">
        <v>4</v>
      </c>
      <c r="Q58" s="13">
        <v>5983833.57513274</v>
      </c>
      <c r="R58" s="13">
        <v>6327452.49362763</v>
      </c>
      <c r="S58" s="13">
        <v>5966832.28551391</v>
      </c>
      <c r="T58" s="13">
        <v>6506114.11480725</v>
      </c>
      <c r="U58" s="13">
        <v>7043675.60405191</v>
      </c>
      <c r="V58" s="13">
        <v>6646553.34384619</v>
      </c>
      <c r="W58" s="13">
        <v>5907097.54731544</v>
      </c>
      <c r="X58" s="17"/>
      <c r="Y58" s="17"/>
    </row>
    <row r="59" spans="2:25">
      <c r="B59" s="17">
        <v>5</v>
      </c>
      <c r="C59" s="13">
        <v>5914432.71993422</v>
      </c>
      <c r="D59" s="13">
        <v>6318753.06317488</v>
      </c>
      <c r="E59" s="13">
        <v>5958931.76350498</v>
      </c>
      <c r="F59" s="13">
        <v>6485101.90359693</v>
      </c>
      <c r="G59" s="13">
        <v>7056874.78018891</v>
      </c>
      <c r="H59" s="13">
        <v>6611204.61698226</v>
      </c>
      <c r="I59" s="17"/>
      <c r="J59" s="17"/>
      <c r="K59" s="17"/>
      <c r="N59" s="30"/>
      <c r="P59" s="17">
        <v>5</v>
      </c>
      <c r="Q59" s="13">
        <v>5914432.71993422</v>
      </c>
      <c r="R59" s="13">
        <v>6318753.06317488</v>
      </c>
      <c r="S59" s="13">
        <v>5958931.76350498</v>
      </c>
      <c r="T59" s="13">
        <v>6485101.90359693</v>
      </c>
      <c r="U59" s="13">
        <v>7056874.78018891</v>
      </c>
      <c r="V59" s="13">
        <v>6611204.61698226</v>
      </c>
      <c r="W59" s="17"/>
      <c r="X59" s="17"/>
      <c r="Y59" s="17"/>
    </row>
    <row r="60" spans="2:25">
      <c r="B60" s="17">
        <v>6</v>
      </c>
      <c r="C60" s="13">
        <v>5891314.82251138</v>
      </c>
      <c r="D60" s="13">
        <v>6281238.18175414</v>
      </c>
      <c r="E60" s="13">
        <v>5965578.62464302</v>
      </c>
      <c r="F60" s="13">
        <v>6495686.63676957</v>
      </c>
      <c r="G60" s="13">
        <v>7048531.13865709</v>
      </c>
      <c r="H60" s="17"/>
      <c r="I60" s="17"/>
      <c r="J60" s="17"/>
      <c r="K60" s="17"/>
      <c r="N60" s="30"/>
      <c r="P60" s="17">
        <v>6</v>
      </c>
      <c r="Q60" s="13">
        <v>5891314.82251138</v>
      </c>
      <c r="R60" s="13">
        <v>6281238.18175414</v>
      </c>
      <c r="S60" s="13">
        <v>5965578.62464302</v>
      </c>
      <c r="T60" s="13">
        <v>6495686.63676957</v>
      </c>
      <c r="U60" s="13">
        <v>7048531.13865709</v>
      </c>
      <c r="V60" s="17"/>
      <c r="W60" s="17"/>
      <c r="X60" s="17"/>
      <c r="Y60" s="17"/>
    </row>
    <row r="61" spans="2:25">
      <c r="B61" s="17">
        <v>7</v>
      </c>
      <c r="C61" s="13">
        <v>5824072.47252174</v>
      </c>
      <c r="D61" s="13">
        <v>6268546.76962853</v>
      </c>
      <c r="E61" s="13">
        <v>5969863.81659457</v>
      </c>
      <c r="F61" s="13">
        <v>6507720.01225811</v>
      </c>
      <c r="G61" s="17"/>
      <c r="H61" s="17"/>
      <c r="I61" s="17"/>
      <c r="J61" s="17"/>
      <c r="K61" s="17"/>
      <c r="N61" s="30"/>
      <c r="P61" s="17">
        <v>7</v>
      </c>
      <c r="Q61" s="13">
        <v>5824072.47252174</v>
      </c>
      <c r="R61" s="13">
        <v>6268546.76962853</v>
      </c>
      <c r="S61" s="13">
        <v>5969863.81659457</v>
      </c>
      <c r="T61" s="13">
        <v>6507720.01225811</v>
      </c>
      <c r="U61" s="17"/>
      <c r="V61" s="17"/>
      <c r="W61" s="17"/>
      <c r="X61" s="17"/>
      <c r="Y61" s="17"/>
    </row>
    <row r="62" spans="2:25">
      <c r="B62" s="17">
        <v>8</v>
      </c>
      <c r="C62" s="13">
        <v>5831445.62562157</v>
      </c>
      <c r="D62" s="13">
        <v>6305484.93398245</v>
      </c>
      <c r="E62" s="13">
        <v>5975195.72297671</v>
      </c>
      <c r="F62" s="17"/>
      <c r="G62" s="17"/>
      <c r="H62" s="17"/>
      <c r="I62" s="17"/>
      <c r="J62" s="17"/>
      <c r="K62" s="17"/>
      <c r="N62" s="30"/>
      <c r="P62" s="17">
        <v>8</v>
      </c>
      <c r="Q62" s="13">
        <v>5831445.62562157</v>
      </c>
      <c r="R62" s="13">
        <v>6305484.93398245</v>
      </c>
      <c r="S62" s="13">
        <v>5975195.72297671</v>
      </c>
      <c r="T62" s="17"/>
      <c r="U62" s="17"/>
      <c r="V62" s="17"/>
      <c r="W62" s="17"/>
      <c r="X62" s="17"/>
      <c r="Y62" s="17"/>
    </row>
    <row r="63" spans="2:25">
      <c r="B63" s="17">
        <v>9</v>
      </c>
      <c r="C63" s="13">
        <v>5831432.97377572</v>
      </c>
      <c r="D63" s="13">
        <v>6295190.47103797</v>
      </c>
      <c r="E63" s="17"/>
      <c r="F63" s="17"/>
      <c r="G63" s="17"/>
      <c r="H63" s="17"/>
      <c r="I63" s="17"/>
      <c r="J63" s="17"/>
      <c r="K63" s="17"/>
      <c r="N63" s="30"/>
      <c r="P63" s="17">
        <v>9</v>
      </c>
      <c r="Q63" s="13">
        <v>5831432.97377572</v>
      </c>
      <c r="R63" s="13">
        <v>6295190.47103797</v>
      </c>
      <c r="S63" s="17"/>
      <c r="T63" s="17"/>
      <c r="U63" s="17"/>
      <c r="V63" s="17"/>
      <c r="W63" s="17"/>
      <c r="X63" s="17"/>
      <c r="Y63" s="17"/>
    </row>
    <row r="64" spans="2:25">
      <c r="B64" s="17">
        <v>10</v>
      </c>
      <c r="C64" s="13">
        <v>5842532.6995427</v>
      </c>
      <c r="D64" s="17"/>
      <c r="E64" s="17"/>
      <c r="F64" s="17"/>
      <c r="G64" s="17"/>
      <c r="H64" s="17"/>
      <c r="I64" s="17"/>
      <c r="J64" s="17"/>
      <c r="K64" s="17"/>
      <c r="N64" s="30"/>
      <c r="P64" s="17">
        <v>10</v>
      </c>
      <c r="Q64" s="13">
        <v>5842532.6995427</v>
      </c>
      <c r="R64" s="17"/>
      <c r="S64" s="17"/>
      <c r="T64" s="17"/>
      <c r="U64" s="17"/>
      <c r="V64" s="17"/>
      <c r="W64" s="17"/>
      <c r="X64" s="17"/>
      <c r="Y64" s="17"/>
    </row>
    <row r="65" spans="2:25">
      <c r="B65" s="17"/>
      <c r="C65" s="19"/>
      <c r="D65" s="17"/>
      <c r="E65" s="17"/>
      <c r="F65" s="17"/>
      <c r="G65" s="17"/>
      <c r="H65" s="17"/>
      <c r="I65" s="17"/>
      <c r="J65" s="17"/>
      <c r="K65" s="17"/>
      <c r="N65" s="30"/>
      <c r="P65" s="17"/>
      <c r="Q65" s="19"/>
      <c r="R65" s="17"/>
      <c r="S65" s="17"/>
      <c r="T65" s="17"/>
      <c r="U65" s="17"/>
      <c r="V65" s="17"/>
      <c r="W65" s="17"/>
      <c r="X65" s="17"/>
      <c r="Y65" s="17"/>
    </row>
    <row r="66" s="1" customFormat="1" ht="15" spans="1:16">
      <c r="A66" s="20"/>
      <c r="B66" s="1" t="s">
        <v>32</v>
      </c>
      <c r="N66" s="38"/>
      <c r="O66" s="20"/>
      <c r="P66" s="1" t="s">
        <v>33</v>
      </c>
    </row>
    <row r="67" s="1" customFormat="1" ht="15" spans="3:17">
      <c r="C67" s="1" t="s">
        <v>10</v>
      </c>
      <c r="N67" s="38"/>
      <c r="Q67" s="1" t="s">
        <v>10</v>
      </c>
    </row>
    <row r="68" ht="14.75" spans="3:27">
      <c r="C68" s="22">
        <f t="shared" ref="C68:L68" si="14">C$7</f>
        <v>2007</v>
      </c>
      <c r="D68" s="22">
        <f t="shared" si="14"/>
        <v>2008</v>
      </c>
      <c r="E68" s="22">
        <f t="shared" si="14"/>
        <v>2009</v>
      </c>
      <c r="F68" s="22">
        <f t="shared" si="14"/>
        <v>2010</v>
      </c>
      <c r="G68" s="22">
        <f t="shared" si="14"/>
        <v>2011</v>
      </c>
      <c r="H68" s="22">
        <f t="shared" si="14"/>
        <v>2012</v>
      </c>
      <c r="I68" s="22">
        <f t="shared" si="14"/>
        <v>2013</v>
      </c>
      <c r="J68" s="22">
        <f t="shared" si="14"/>
        <v>2014</v>
      </c>
      <c r="K68" s="22">
        <f t="shared" si="14"/>
        <v>2015</v>
      </c>
      <c r="L68" s="22">
        <f t="shared" si="14"/>
        <v>2016</v>
      </c>
      <c r="M68" s="40"/>
      <c r="N68" s="41"/>
      <c r="Q68" s="22">
        <f t="shared" ref="Q68:Z68" si="15">Q$7</f>
        <v>2007</v>
      </c>
      <c r="R68" s="22">
        <f t="shared" si="15"/>
        <v>2008</v>
      </c>
      <c r="S68" s="22">
        <f t="shared" si="15"/>
        <v>2009</v>
      </c>
      <c r="T68" s="22">
        <f t="shared" si="15"/>
        <v>2010</v>
      </c>
      <c r="U68" s="22">
        <f t="shared" si="15"/>
        <v>2011</v>
      </c>
      <c r="V68" s="22">
        <f t="shared" si="15"/>
        <v>2012</v>
      </c>
      <c r="W68" s="22">
        <f t="shared" si="15"/>
        <v>2013</v>
      </c>
      <c r="X68" s="22">
        <f t="shared" si="15"/>
        <v>2014</v>
      </c>
      <c r="Y68" s="22">
        <f t="shared" si="15"/>
        <v>2015</v>
      </c>
      <c r="Z68" s="22">
        <f t="shared" si="15"/>
        <v>2016</v>
      </c>
      <c r="AA68" s="40"/>
    </row>
    <row r="69" ht="14.75" spans="2:27">
      <c r="B69" s="23">
        <v>1</v>
      </c>
      <c r="C69" s="13">
        <v>2252396.0775</v>
      </c>
      <c r="D69" s="13">
        <v>2567524.4424</v>
      </c>
      <c r="E69" s="13">
        <v>2434853.09016</v>
      </c>
      <c r="F69" s="13">
        <v>2608371.34141</v>
      </c>
      <c r="G69" s="13">
        <v>2843514.78712</v>
      </c>
      <c r="H69" s="13">
        <v>2535387.26821</v>
      </c>
      <c r="I69" s="13">
        <v>2261830.84695</v>
      </c>
      <c r="J69" s="13">
        <v>2360197.18907</v>
      </c>
      <c r="K69" s="13">
        <v>2350623.85804</v>
      </c>
      <c r="L69" s="13">
        <v>2410417.41044</v>
      </c>
      <c r="M69" s="50"/>
      <c r="N69" s="51"/>
      <c r="P69" s="23">
        <v>1</v>
      </c>
      <c r="Q69" s="13">
        <v>2252396.0775</v>
      </c>
      <c r="R69" s="13">
        <v>2567524.4424</v>
      </c>
      <c r="S69" s="13">
        <v>2434853.09016</v>
      </c>
      <c r="T69" s="13">
        <v>2608371.34141</v>
      </c>
      <c r="U69" s="13">
        <v>2843514.78712</v>
      </c>
      <c r="V69" s="13">
        <v>2535387.26821</v>
      </c>
      <c r="W69" s="13">
        <v>2261830.84695</v>
      </c>
      <c r="X69" s="13">
        <v>2360197.18907</v>
      </c>
      <c r="Y69" s="13">
        <v>2350623.85804</v>
      </c>
      <c r="Z69" s="13">
        <v>2410417.41044</v>
      </c>
      <c r="AA69" s="50"/>
    </row>
    <row r="70" spans="2:27">
      <c r="B70" s="23">
        <v>2</v>
      </c>
      <c r="C70" s="13">
        <v>3563539.54232</v>
      </c>
      <c r="D70" s="13">
        <v>3955589.19218</v>
      </c>
      <c r="E70" s="13">
        <v>3705337.85514</v>
      </c>
      <c r="F70" s="13">
        <v>4017078.26949</v>
      </c>
      <c r="G70" s="13">
        <v>4324380.13436</v>
      </c>
      <c r="H70" s="13">
        <v>3996807.28103</v>
      </c>
      <c r="I70" s="13">
        <v>3432467.63307</v>
      </c>
      <c r="J70" s="13">
        <v>3581267.05763</v>
      </c>
      <c r="K70" s="13">
        <v>3629442.14391</v>
      </c>
      <c r="L70" s="13"/>
      <c r="M70" s="52"/>
      <c r="N70" s="30"/>
      <c r="P70" s="23">
        <v>2</v>
      </c>
      <c r="Q70" s="13">
        <v>3563539.54232</v>
      </c>
      <c r="R70" s="13">
        <v>3955589.19218</v>
      </c>
      <c r="S70" s="13">
        <v>3705337.85514</v>
      </c>
      <c r="T70" s="13">
        <v>4017078.26949</v>
      </c>
      <c r="U70" s="13">
        <v>4324380.13436</v>
      </c>
      <c r="V70" s="13">
        <v>3996807.28103</v>
      </c>
      <c r="W70" s="13">
        <v>3432467.63307</v>
      </c>
      <c r="X70" s="13">
        <v>3581267.05763</v>
      </c>
      <c r="Y70" s="13">
        <v>3629442.14391</v>
      </c>
      <c r="Z70" s="13"/>
      <c r="AA70" s="52"/>
    </row>
    <row r="71" spans="2:27">
      <c r="B71" s="23">
        <v>3</v>
      </c>
      <c r="C71" s="13">
        <v>4223851.68143</v>
      </c>
      <c r="D71" s="13">
        <v>4642899.80618</v>
      </c>
      <c r="E71" s="13">
        <v>4383934.2992</v>
      </c>
      <c r="F71" s="13">
        <v>4759991.4687</v>
      </c>
      <c r="G71" s="13">
        <v>5105234.00131</v>
      </c>
      <c r="H71" s="13">
        <v>4719839.44763</v>
      </c>
      <c r="I71" s="13">
        <v>4114133.49058</v>
      </c>
      <c r="J71" s="13">
        <v>4234554.83267</v>
      </c>
      <c r="K71" s="13"/>
      <c r="L71" s="13"/>
      <c r="M71" s="52"/>
      <c r="N71" s="30"/>
      <c r="P71" s="23">
        <v>3</v>
      </c>
      <c r="Q71" s="13">
        <v>4223851.68143</v>
      </c>
      <c r="R71" s="13">
        <v>4642899.80618</v>
      </c>
      <c r="S71" s="13">
        <v>4383934.2992</v>
      </c>
      <c r="T71" s="13">
        <v>4759991.4687</v>
      </c>
      <c r="U71" s="13">
        <v>5105234.00131</v>
      </c>
      <c r="V71" s="13">
        <v>4719839.44763</v>
      </c>
      <c r="W71" s="13">
        <v>4114133.49058</v>
      </c>
      <c r="X71" s="13">
        <v>4234554.83267</v>
      </c>
      <c r="Y71" s="13"/>
      <c r="Z71" s="13"/>
      <c r="AA71" s="52"/>
    </row>
    <row r="72" spans="2:27">
      <c r="B72" s="23">
        <v>4</v>
      </c>
      <c r="C72" s="13">
        <v>4671086.93213</v>
      </c>
      <c r="D72" s="13">
        <v>5121693.93049</v>
      </c>
      <c r="E72" s="13">
        <v>4852814.87773</v>
      </c>
      <c r="F72" s="13">
        <v>5264666.2748</v>
      </c>
      <c r="G72" s="13">
        <v>5629265.32554</v>
      </c>
      <c r="H72" s="13">
        <v>5223326.73651</v>
      </c>
      <c r="I72" s="13">
        <v>4544139.15362</v>
      </c>
      <c r="J72" s="13"/>
      <c r="K72" s="13"/>
      <c r="L72" s="13"/>
      <c r="M72" s="52"/>
      <c r="N72" s="30"/>
      <c r="P72" s="23">
        <v>4</v>
      </c>
      <c r="Q72" s="13">
        <v>4671086.93213</v>
      </c>
      <c r="R72" s="13">
        <v>5121693.93049</v>
      </c>
      <c r="S72" s="13">
        <v>4852814.87773</v>
      </c>
      <c r="T72" s="13">
        <v>5264666.2748</v>
      </c>
      <c r="U72" s="13">
        <v>5629265.32554</v>
      </c>
      <c r="V72" s="13">
        <v>5223326.73651</v>
      </c>
      <c r="W72" s="13">
        <v>4544139.15362</v>
      </c>
      <c r="X72" s="13"/>
      <c r="Y72" s="13"/>
      <c r="Z72" s="13"/>
      <c r="AA72" s="52"/>
    </row>
    <row r="73" spans="2:27">
      <c r="B73" s="23">
        <v>5</v>
      </c>
      <c r="C73" s="13">
        <v>4993270.57984</v>
      </c>
      <c r="D73" s="13">
        <v>5429958.89386</v>
      </c>
      <c r="E73" s="13">
        <v>5151248.78465</v>
      </c>
      <c r="F73" s="13">
        <v>5563604.55178</v>
      </c>
      <c r="G73" s="13">
        <v>5986305.97537</v>
      </c>
      <c r="H73" s="13">
        <v>5514905.59502</v>
      </c>
      <c r="I73" s="13"/>
      <c r="J73" s="13"/>
      <c r="K73" s="13"/>
      <c r="L73" s="13"/>
      <c r="M73" s="52"/>
      <c r="N73" s="30"/>
      <c r="P73" s="23">
        <v>5</v>
      </c>
      <c r="Q73" s="13">
        <v>4993270.57984</v>
      </c>
      <c r="R73" s="13">
        <v>5429958.89386</v>
      </c>
      <c r="S73" s="13">
        <v>5151248.78465</v>
      </c>
      <c r="T73" s="13">
        <v>5563604.55178</v>
      </c>
      <c r="U73" s="13">
        <v>5986305.97537</v>
      </c>
      <c r="V73" s="13">
        <v>5514905.59502</v>
      </c>
      <c r="W73" s="13"/>
      <c r="X73" s="13"/>
      <c r="Y73" s="13"/>
      <c r="Z73" s="13"/>
      <c r="AA73" s="52"/>
    </row>
    <row r="74" spans="2:27">
      <c r="B74" s="23">
        <v>6</v>
      </c>
      <c r="C74" s="13">
        <v>5204191.05255</v>
      </c>
      <c r="D74" s="13">
        <v>5616638.66276</v>
      </c>
      <c r="E74" s="13">
        <v>5344484.14023</v>
      </c>
      <c r="F74" s="13">
        <v>5744835.26396</v>
      </c>
      <c r="G74" s="13">
        <v>6194712.18246</v>
      </c>
      <c r="H74" s="13"/>
      <c r="I74" s="13"/>
      <c r="J74" s="13"/>
      <c r="K74" s="13"/>
      <c r="L74" s="13"/>
      <c r="M74" s="52"/>
      <c r="N74" s="30"/>
      <c r="P74" s="23">
        <v>6</v>
      </c>
      <c r="Q74" s="13">
        <v>5204191.05255</v>
      </c>
      <c r="R74" s="13">
        <v>5616638.66276</v>
      </c>
      <c r="S74" s="13">
        <v>5344484.14023</v>
      </c>
      <c r="T74" s="13">
        <v>5744835.26396</v>
      </c>
      <c r="U74" s="13">
        <v>6194712.18246</v>
      </c>
      <c r="V74" s="13"/>
      <c r="W74" s="13"/>
      <c r="X74" s="13"/>
      <c r="Y74" s="13"/>
      <c r="Z74" s="13"/>
      <c r="AA74" s="52"/>
    </row>
    <row r="75" spans="2:27">
      <c r="B75" s="23">
        <v>7</v>
      </c>
      <c r="C75" s="13">
        <v>5324439.23731</v>
      </c>
      <c r="D75" s="13">
        <v>5746521.90439</v>
      </c>
      <c r="E75" s="13">
        <v>5447787.39214</v>
      </c>
      <c r="F75" s="13">
        <v>5896787.53676</v>
      </c>
      <c r="G75" s="13"/>
      <c r="H75" s="13"/>
      <c r="I75" s="13"/>
      <c r="J75" s="13"/>
      <c r="K75" s="13"/>
      <c r="L75" s="13"/>
      <c r="M75" s="52"/>
      <c r="N75" s="30"/>
      <c r="P75" s="23">
        <v>7</v>
      </c>
      <c r="Q75" s="13">
        <v>5324439.23731</v>
      </c>
      <c r="R75" s="13">
        <v>5746521.90439</v>
      </c>
      <c r="S75" s="13">
        <v>5447787.39214</v>
      </c>
      <c r="T75" s="13">
        <v>5896787.53676</v>
      </c>
      <c r="U75" s="13"/>
      <c r="V75" s="13"/>
      <c r="W75" s="13"/>
      <c r="X75" s="13"/>
      <c r="Y75" s="13"/>
      <c r="Z75" s="13"/>
      <c r="AA75" s="52"/>
    </row>
    <row r="76" spans="2:27">
      <c r="B76" s="23">
        <v>8</v>
      </c>
      <c r="C76" s="13">
        <v>5413545.98737</v>
      </c>
      <c r="D76" s="13">
        <v>5851294.37649</v>
      </c>
      <c r="E76" s="13">
        <v>5517116.37577</v>
      </c>
      <c r="F76" s="13"/>
      <c r="G76" s="13"/>
      <c r="H76" s="13"/>
      <c r="I76" s="13"/>
      <c r="J76" s="13"/>
      <c r="K76" s="13"/>
      <c r="L76" s="13"/>
      <c r="M76" s="52"/>
      <c r="N76" s="30"/>
      <c r="P76" s="23">
        <v>8</v>
      </c>
      <c r="Q76" s="13">
        <v>5413545.98737</v>
      </c>
      <c r="R76" s="13">
        <v>5851294.37649</v>
      </c>
      <c r="S76" s="13">
        <v>5517116.37577</v>
      </c>
      <c r="T76" s="13"/>
      <c r="U76" s="13"/>
      <c r="V76" s="13"/>
      <c r="W76" s="13"/>
      <c r="X76" s="13"/>
      <c r="Y76" s="13"/>
      <c r="Z76" s="13"/>
      <c r="AA76" s="52"/>
    </row>
    <row r="77" spans="2:27">
      <c r="B77" s="23">
        <v>9</v>
      </c>
      <c r="C77" s="13">
        <v>5461440.10235</v>
      </c>
      <c r="D77" s="13">
        <v>5897744.65707</v>
      </c>
      <c r="E77" s="13"/>
      <c r="F77" s="13"/>
      <c r="G77" s="13"/>
      <c r="H77" s="13"/>
      <c r="I77" s="13"/>
      <c r="J77" s="13"/>
      <c r="K77" s="13"/>
      <c r="L77" s="13"/>
      <c r="M77" s="52"/>
      <c r="N77" s="30"/>
      <c r="P77" s="23">
        <v>9</v>
      </c>
      <c r="Q77" s="13">
        <v>5461440.10235</v>
      </c>
      <c r="R77" s="13">
        <v>5897744.65707</v>
      </c>
      <c r="S77" s="13"/>
      <c r="T77" s="13"/>
      <c r="U77" s="13"/>
      <c r="V77" s="13"/>
      <c r="W77" s="13"/>
      <c r="X77" s="13"/>
      <c r="Y77" s="13"/>
      <c r="Z77" s="13"/>
      <c r="AA77" s="52"/>
    </row>
    <row r="78" spans="2:27">
      <c r="B78" s="23">
        <v>10</v>
      </c>
      <c r="C78" s="13">
        <v>5501632.52512</v>
      </c>
      <c r="D78" s="13"/>
      <c r="E78" s="13"/>
      <c r="F78" s="13"/>
      <c r="G78" s="13"/>
      <c r="H78" s="13"/>
      <c r="I78" s="13"/>
      <c r="J78" s="13"/>
      <c r="K78" s="13"/>
      <c r="L78" s="13"/>
      <c r="M78" s="52"/>
      <c r="N78" s="30"/>
      <c r="P78" s="23">
        <v>10</v>
      </c>
      <c r="Q78" s="13">
        <v>5501632.52512</v>
      </c>
      <c r="R78" s="13"/>
      <c r="S78" s="13"/>
      <c r="T78" s="13"/>
      <c r="U78" s="13"/>
      <c r="V78" s="13"/>
      <c r="W78" s="13"/>
      <c r="X78" s="13"/>
      <c r="Y78" s="13"/>
      <c r="Z78" s="13"/>
      <c r="AA78" s="52"/>
    </row>
    <row r="79" s="3" customFormat="1" spans="3:25">
      <c r="C79" s="46"/>
      <c r="D79" s="46"/>
      <c r="E79" s="47"/>
      <c r="F79" s="46"/>
      <c r="G79" s="46"/>
      <c r="H79" s="46"/>
      <c r="I79" s="46"/>
      <c r="J79" s="46"/>
      <c r="K79" s="46"/>
      <c r="N79" s="53"/>
      <c r="Q79" s="46"/>
      <c r="R79" s="46"/>
      <c r="S79" s="47"/>
      <c r="T79" s="46"/>
      <c r="U79" s="46"/>
      <c r="V79" s="46"/>
      <c r="W79" s="46"/>
      <c r="X79" s="46"/>
      <c r="Y79" s="46"/>
    </row>
    <row r="80" s="2" customFormat="1" ht="15" spans="3:25">
      <c r="C80" s="24" t="s">
        <v>34</v>
      </c>
      <c r="D80" s="25"/>
      <c r="E80" s="25"/>
      <c r="F80" s="25"/>
      <c r="G80" s="25"/>
      <c r="H80" s="25"/>
      <c r="I80" s="25"/>
      <c r="J80" s="25"/>
      <c r="K80" s="25"/>
      <c r="N80" s="39"/>
      <c r="Q80" s="24" t="s">
        <v>34</v>
      </c>
      <c r="R80" s="25"/>
      <c r="S80" s="25"/>
      <c r="T80" s="25"/>
      <c r="U80" s="25"/>
      <c r="V80" s="25"/>
      <c r="W80" s="25"/>
      <c r="X80" s="25"/>
      <c r="Y80" s="25"/>
    </row>
    <row r="81" ht="14.75" spans="3:27">
      <c r="C81" s="22">
        <f t="shared" ref="C81:L81" si="16">C$7</f>
        <v>2007</v>
      </c>
      <c r="D81" s="22">
        <f t="shared" si="16"/>
        <v>2008</v>
      </c>
      <c r="E81" s="22">
        <f t="shared" si="16"/>
        <v>2009</v>
      </c>
      <c r="F81" s="22">
        <f t="shared" si="16"/>
        <v>2010</v>
      </c>
      <c r="G81" s="22">
        <f t="shared" si="16"/>
        <v>2011</v>
      </c>
      <c r="H81" s="22">
        <f t="shared" si="16"/>
        <v>2012</v>
      </c>
      <c r="I81" s="22">
        <f t="shared" si="16"/>
        <v>2013</v>
      </c>
      <c r="J81" s="22">
        <f t="shared" si="16"/>
        <v>2014</v>
      </c>
      <c r="K81" s="22">
        <f t="shared" si="16"/>
        <v>2015</v>
      </c>
      <c r="L81" s="22">
        <f t="shared" si="16"/>
        <v>2016</v>
      </c>
      <c r="M81" s="40"/>
      <c r="N81" s="41"/>
      <c r="Q81" s="22">
        <f t="shared" ref="Q81:Z81" si="17">Q$7</f>
        <v>2007</v>
      </c>
      <c r="R81" s="22">
        <f t="shared" si="17"/>
        <v>2008</v>
      </c>
      <c r="S81" s="22">
        <f t="shared" si="17"/>
        <v>2009</v>
      </c>
      <c r="T81" s="22">
        <f t="shared" si="17"/>
        <v>2010</v>
      </c>
      <c r="U81" s="22">
        <f t="shared" si="17"/>
        <v>2011</v>
      </c>
      <c r="V81" s="22">
        <f t="shared" si="17"/>
        <v>2012</v>
      </c>
      <c r="W81" s="22">
        <f t="shared" si="17"/>
        <v>2013</v>
      </c>
      <c r="X81" s="22">
        <f t="shared" si="17"/>
        <v>2014</v>
      </c>
      <c r="Y81" s="22">
        <f t="shared" si="17"/>
        <v>2015</v>
      </c>
      <c r="Z81" s="22">
        <f t="shared" si="17"/>
        <v>2016</v>
      </c>
      <c r="AA81" s="40"/>
    </row>
    <row r="82" ht="14.75" spans="2:25">
      <c r="B82" s="4">
        <v>1</v>
      </c>
      <c r="C82" s="26"/>
      <c r="D82" s="26"/>
      <c r="E82" s="26"/>
      <c r="F82" s="26"/>
      <c r="G82" s="26"/>
      <c r="H82" s="26"/>
      <c r="I82" s="26"/>
      <c r="J82" s="26"/>
      <c r="K82" s="26"/>
      <c r="N82" s="30"/>
      <c r="P82" s="4">
        <v>1</v>
      </c>
      <c r="Q82" s="26"/>
      <c r="R82" s="26"/>
      <c r="S82" s="26"/>
      <c r="T82" s="26"/>
      <c r="U82" s="26"/>
      <c r="V82" s="26"/>
      <c r="W82" s="26"/>
      <c r="X82" s="26"/>
      <c r="Y82" s="26"/>
    </row>
    <row r="83" spans="2:25">
      <c r="B83" s="4">
        <v>2</v>
      </c>
      <c r="C83" s="26">
        <f t="shared" ref="C83:K86" si="18">C70/C69</f>
        <v>1.58211052572746</v>
      </c>
      <c r="D83" s="26">
        <f t="shared" si="18"/>
        <v>1.5406237724002</v>
      </c>
      <c r="E83" s="26">
        <f t="shared" si="18"/>
        <v>1.52179113808321</v>
      </c>
      <c r="F83" s="26">
        <f t="shared" si="18"/>
        <v>1.54007146364309</v>
      </c>
      <c r="G83" s="26">
        <f t="shared" si="18"/>
        <v>1.52078693381435</v>
      </c>
      <c r="H83" s="26">
        <f t="shared" si="18"/>
        <v>1.57640898932642</v>
      </c>
      <c r="I83" s="26">
        <f t="shared" si="18"/>
        <v>1.51756159736638</v>
      </c>
      <c r="J83" s="26">
        <f t="shared" si="18"/>
        <v>1.51735925888512</v>
      </c>
      <c r="K83" s="26">
        <f t="shared" si="18"/>
        <v>1.54403356857626</v>
      </c>
      <c r="N83" s="30"/>
      <c r="P83" s="4">
        <v>2</v>
      </c>
      <c r="Q83" s="26">
        <f t="shared" ref="Q83:Y86" si="19">Q70/Q69</f>
        <v>1.58211052572746</v>
      </c>
      <c r="R83" s="26">
        <f t="shared" si="19"/>
        <v>1.5406237724002</v>
      </c>
      <c r="S83" s="26">
        <f t="shared" si="19"/>
        <v>1.52179113808321</v>
      </c>
      <c r="T83" s="26">
        <f t="shared" si="19"/>
        <v>1.54007146364309</v>
      </c>
      <c r="U83" s="26">
        <f t="shared" si="19"/>
        <v>1.52078693381435</v>
      </c>
      <c r="V83" s="26">
        <f t="shared" si="19"/>
        <v>1.57640898932642</v>
      </c>
      <c r="W83" s="26">
        <f t="shared" si="19"/>
        <v>1.51756159736638</v>
      </c>
      <c r="X83" s="26">
        <f t="shared" si="19"/>
        <v>1.51735925888512</v>
      </c>
      <c r="Y83" s="26">
        <f t="shared" si="19"/>
        <v>1.54403356857626</v>
      </c>
    </row>
    <row r="84" spans="2:25">
      <c r="B84" s="4">
        <v>3</v>
      </c>
      <c r="C84" s="26">
        <f t="shared" si="18"/>
        <v>1.18529670606099</v>
      </c>
      <c r="D84" s="26">
        <f t="shared" si="18"/>
        <v>1.17375682372648</v>
      </c>
      <c r="E84" s="26">
        <f t="shared" si="18"/>
        <v>1.1831402345993</v>
      </c>
      <c r="F84" s="26">
        <f t="shared" si="18"/>
        <v>1.18493869159894</v>
      </c>
      <c r="G84" s="26">
        <f t="shared" si="18"/>
        <v>1.18057012628136</v>
      </c>
      <c r="H84" s="26">
        <f t="shared" si="18"/>
        <v>1.18090243430843</v>
      </c>
      <c r="I84" s="26">
        <f t="shared" si="18"/>
        <v>1.1985935281494</v>
      </c>
      <c r="J84" s="26">
        <f t="shared" si="18"/>
        <v>1.1824180561034</v>
      </c>
      <c r="K84" s="26"/>
      <c r="N84" s="30"/>
      <c r="P84" s="4">
        <v>3</v>
      </c>
      <c r="Q84" s="26">
        <f t="shared" si="19"/>
        <v>1.18529670606099</v>
      </c>
      <c r="R84" s="26">
        <f t="shared" si="19"/>
        <v>1.17375682372648</v>
      </c>
      <c r="S84" s="26">
        <f t="shared" si="19"/>
        <v>1.1831402345993</v>
      </c>
      <c r="T84" s="26">
        <f t="shared" si="19"/>
        <v>1.18493869159894</v>
      </c>
      <c r="U84" s="26">
        <f t="shared" si="19"/>
        <v>1.18057012628136</v>
      </c>
      <c r="V84" s="26">
        <f t="shared" si="19"/>
        <v>1.18090243430843</v>
      </c>
      <c r="W84" s="26">
        <f t="shared" si="19"/>
        <v>1.1985935281494</v>
      </c>
      <c r="X84" s="26">
        <f t="shared" si="19"/>
        <v>1.1824180561034</v>
      </c>
      <c r="Y84" s="26"/>
    </row>
    <row r="85" spans="2:25">
      <c r="B85" s="4">
        <v>4</v>
      </c>
      <c r="C85" s="26">
        <f t="shared" si="18"/>
        <v>1.10588327536837</v>
      </c>
      <c r="D85" s="26">
        <f t="shared" si="18"/>
        <v>1.10312394070462</v>
      </c>
      <c r="E85" s="26">
        <f t="shared" si="18"/>
        <v>1.10695428957856</v>
      </c>
      <c r="F85" s="26">
        <f t="shared" si="18"/>
        <v>1.10602430895487</v>
      </c>
      <c r="G85" s="26">
        <f t="shared" si="18"/>
        <v>1.10264589715095</v>
      </c>
      <c r="H85" s="26">
        <f t="shared" si="18"/>
        <v>1.10667466435385</v>
      </c>
      <c r="I85" s="26">
        <f t="shared" si="18"/>
        <v>1.10451913240651</v>
      </c>
      <c r="J85" s="26"/>
      <c r="K85" s="26"/>
      <c r="N85" s="30"/>
      <c r="P85" s="4">
        <v>4</v>
      </c>
      <c r="Q85" s="26">
        <f t="shared" si="19"/>
        <v>1.10588327536837</v>
      </c>
      <c r="R85" s="26">
        <f t="shared" si="19"/>
        <v>1.10312394070462</v>
      </c>
      <c r="S85" s="26">
        <f t="shared" si="19"/>
        <v>1.10695428957856</v>
      </c>
      <c r="T85" s="26">
        <f t="shared" si="19"/>
        <v>1.10602430895487</v>
      </c>
      <c r="U85" s="26">
        <f t="shared" si="19"/>
        <v>1.10264589715095</v>
      </c>
      <c r="V85" s="26">
        <f t="shared" si="19"/>
        <v>1.10667466435385</v>
      </c>
      <c r="W85" s="26">
        <f t="shared" si="19"/>
        <v>1.10451913240651</v>
      </c>
      <c r="X85" s="26"/>
      <c r="Y85" s="26"/>
    </row>
    <row r="86" spans="2:25">
      <c r="B86" s="4">
        <v>5</v>
      </c>
      <c r="C86" s="26">
        <f t="shared" si="18"/>
        <v>1.0689740209059</v>
      </c>
      <c r="D86" s="26">
        <f t="shared" si="18"/>
        <v>1.06018808768225</v>
      </c>
      <c r="E86" s="26">
        <f t="shared" si="18"/>
        <v>1.06149707220227</v>
      </c>
      <c r="F86" s="26">
        <f t="shared" si="18"/>
        <v>1.05678199934741</v>
      </c>
      <c r="G86" s="26">
        <f t="shared" si="18"/>
        <v>1.06342579878232</v>
      </c>
      <c r="H86" s="26">
        <f t="shared" si="18"/>
        <v>1.05582244290251</v>
      </c>
      <c r="I86" s="26"/>
      <c r="J86" s="26"/>
      <c r="K86" s="26"/>
      <c r="N86" s="30"/>
      <c r="P86" s="4">
        <v>5</v>
      </c>
      <c r="Q86" s="26">
        <f t="shared" si="19"/>
        <v>1.0689740209059</v>
      </c>
      <c r="R86" s="26">
        <f t="shared" si="19"/>
        <v>1.06018808768225</v>
      </c>
      <c r="S86" s="26">
        <f t="shared" si="19"/>
        <v>1.06149707220227</v>
      </c>
      <c r="T86" s="26">
        <f t="shared" si="19"/>
        <v>1.05678199934741</v>
      </c>
      <c r="U86" s="26">
        <f t="shared" si="19"/>
        <v>1.06342579878232</v>
      </c>
      <c r="V86" s="26">
        <f t="shared" si="19"/>
        <v>1.05582244290251</v>
      </c>
      <c r="W86" s="26"/>
      <c r="X86" s="26"/>
      <c r="Y86" s="26"/>
    </row>
    <row r="87" spans="2:25">
      <c r="B87" s="4">
        <v>6</v>
      </c>
      <c r="C87" s="26">
        <f>C74/C73</f>
        <v>1.04224094595666</v>
      </c>
      <c r="D87" s="26">
        <f>D74/D73</f>
        <v>1.03437959154923</v>
      </c>
      <c r="E87" s="26">
        <f>E74/E73</f>
        <v>1.03751233218551</v>
      </c>
      <c r="F87" s="26">
        <f>F74/F73</f>
        <v>1.03257433386814</v>
      </c>
      <c r="G87" s="26">
        <f>G74/G73</f>
        <v>1.03481382474392</v>
      </c>
      <c r="H87" s="26"/>
      <c r="I87" s="26"/>
      <c r="J87" s="26"/>
      <c r="K87" s="26"/>
      <c r="N87" s="30"/>
      <c r="P87" s="4">
        <v>6</v>
      </c>
      <c r="Q87" s="26">
        <f>Q74/Q73</f>
        <v>1.04224094595666</v>
      </c>
      <c r="R87" s="26">
        <f>R74/R73</f>
        <v>1.03437959154923</v>
      </c>
      <c r="S87" s="26">
        <f>S74/S73</f>
        <v>1.03751233218551</v>
      </c>
      <c r="T87" s="26">
        <f>T74/T73</f>
        <v>1.03257433386814</v>
      </c>
      <c r="U87" s="26">
        <f>U74/U73</f>
        <v>1.03481382474392</v>
      </c>
      <c r="V87" s="26"/>
      <c r="W87" s="26"/>
      <c r="X87" s="26"/>
      <c r="Y87" s="26"/>
    </row>
    <row r="88" spans="2:25">
      <c r="B88" s="4">
        <v>7</v>
      </c>
      <c r="C88" s="26">
        <f>C75/C74</f>
        <v>1.02310602811192</v>
      </c>
      <c r="D88" s="26">
        <f>D75/D74</f>
        <v>1.02312472804974</v>
      </c>
      <c r="E88" s="26">
        <f>E75/E74</f>
        <v>1.01932894722849</v>
      </c>
      <c r="F88" s="26">
        <f>F75/F74</f>
        <v>1.02645024022765</v>
      </c>
      <c r="G88" s="26"/>
      <c r="H88" s="26"/>
      <c r="I88" s="26"/>
      <c r="J88" s="26"/>
      <c r="K88" s="26"/>
      <c r="N88" s="30"/>
      <c r="P88" s="4">
        <v>7</v>
      </c>
      <c r="Q88" s="26">
        <f>Q75/Q74</f>
        <v>1.02310602811192</v>
      </c>
      <c r="R88" s="26">
        <f>R75/R74</f>
        <v>1.02312472804974</v>
      </c>
      <c r="S88" s="26">
        <f>S75/S74</f>
        <v>1.01932894722849</v>
      </c>
      <c r="T88" s="26">
        <f>T75/T74</f>
        <v>1.02645024022765</v>
      </c>
      <c r="U88" s="26"/>
      <c r="V88" s="26"/>
      <c r="W88" s="26"/>
      <c r="X88" s="26"/>
      <c r="Y88" s="26"/>
    </row>
    <row r="89" spans="2:25">
      <c r="B89" s="4">
        <v>8</v>
      </c>
      <c r="C89" s="26">
        <f>C76/C75</f>
        <v>1.01673542434959</v>
      </c>
      <c r="D89" s="26">
        <f>D76/D75</f>
        <v>1.01823232797911</v>
      </c>
      <c r="E89" s="26">
        <f>E76/E75</f>
        <v>1.01272608100126</v>
      </c>
      <c r="F89" s="26"/>
      <c r="G89" s="26"/>
      <c r="H89" s="26"/>
      <c r="I89" s="26"/>
      <c r="J89" s="26"/>
      <c r="K89" s="26"/>
      <c r="N89" s="30"/>
      <c r="P89" s="4">
        <v>8</v>
      </c>
      <c r="Q89" s="26">
        <f>Q76/Q75</f>
        <v>1.01673542434959</v>
      </c>
      <c r="R89" s="26">
        <f>R76/R75</f>
        <v>1.01823232797911</v>
      </c>
      <c r="S89" s="26">
        <f>S76/S75</f>
        <v>1.01272608100126</v>
      </c>
      <c r="T89" s="26"/>
      <c r="U89" s="26"/>
      <c r="V89" s="26"/>
      <c r="W89" s="26"/>
      <c r="X89" s="26"/>
      <c r="Y89" s="26"/>
    </row>
    <row r="90" spans="2:25">
      <c r="B90" s="4">
        <v>9</v>
      </c>
      <c r="C90" s="26">
        <f>C77/C76</f>
        <v>1.00884708748974</v>
      </c>
      <c r="D90" s="26">
        <f>D77/D76</f>
        <v>1.00793846243092</v>
      </c>
      <c r="E90" s="26"/>
      <c r="F90" s="26"/>
      <c r="G90" s="26"/>
      <c r="H90" s="26"/>
      <c r="I90" s="26"/>
      <c r="J90" s="26"/>
      <c r="K90" s="26"/>
      <c r="N90" s="30"/>
      <c r="P90" s="4">
        <v>9</v>
      </c>
      <c r="Q90" s="26">
        <f>Q77/Q76</f>
        <v>1.00884708748974</v>
      </c>
      <c r="R90" s="26">
        <f>R77/R76</f>
        <v>1.00793846243092</v>
      </c>
      <c r="S90" s="26"/>
      <c r="T90" s="26"/>
      <c r="U90" s="26"/>
      <c r="V90" s="26"/>
      <c r="W90" s="26"/>
      <c r="X90" s="26"/>
      <c r="Y90" s="26"/>
    </row>
    <row r="91" spans="2:25">
      <c r="B91" s="4">
        <v>10</v>
      </c>
      <c r="C91" s="26">
        <f>C78/C77</f>
        <v>1.00735930853708</v>
      </c>
      <c r="D91" s="27"/>
      <c r="E91" s="27"/>
      <c r="F91" s="27"/>
      <c r="G91" s="27"/>
      <c r="H91" s="27"/>
      <c r="I91" s="27"/>
      <c r="J91" s="27"/>
      <c r="K91" s="27"/>
      <c r="N91" s="30"/>
      <c r="P91" s="4">
        <v>10</v>
      </c>
      <c r="Q91" s="26">
        <f>Q78/Q77</f>
        <v>1.00735930853708</v>
      </c>
      <c r="R91" s="27"/>
      <c r="S91" s="27"/>
      <c r="T91" s="27"/>
      <c r="U91" s="27"/>
      <c r="V91" s="27"/>
      <c r="W91" s="27"/>
      <c r="X91" s="27"/>
      <c r="Y91" s="27"/>
    </row>
    <row r="92" spans="3:25">
      <c r="C92" s="27"/>
      <c r="D92" s="27"/>
      <c r="E92" s="27"/>
      <c r="F92" s="27"/>
      <c r="G92" s="27"/>
      <c r="H92" s="27"/>
      <c r="I92" s="27"/>
      <c r="J92" s="27"/>
      <c r="K92" s="27"/>
      <c r="N92" s="30"/>
      <c r="Q92" s="27"/>
      <c r="R92" s="27"/>
      <c r="S92" s="27"/>
      <c r="T92" s="27"/>
      <c r="U92" s="27"/>
      <c r="V92" s="27"/>
      <c r="W92" s="27"/>
      <c r="X92" s="27"/>
      <c r="Y92" s="27"/>
    </row>
    <row r="93" ht="15" spans="3:17">
      <c r="C93" s="1" t="s">
        <v>35</v>
      </c>
      <c r="N93" s="30"/>
      <c r="Q93" s="1" t="s">
        <v>35</v>
      </c>
    </row>
    <row r="94" ht="14.75" spans="3:27">
      <c r="C94" s="22">
        <f t="shared" ref="C94:L94" si="20">C$7</f>
        <v>2007</v>
      </c>
      <c r="D94" s="22">
        <f t="shared" si="20"/>
        <v>2008</v>
      </c>
      <c r="E94" s="22">
        <f t="shared" si="20"/>
        <v>2009</v>
      </c>
      <c r="F94" s="22">
        <f t="shared" si="20"/>
        <v>2010</v>
      </c>
      <c r="G94" s="22">
        <f t="shared" si="20"/>
        <v>2011</v>
      </c>
      <c r="H94" s="22">
        <f t="shared" si="20"/>
        <v>2012</v>
      </c>
      <c r="I94" s="22">
        <f t="shared" si="20"/>
        <v>2013</v>
      </c>
      <c r="J94" s="22">
        <f t="shared" si="20"/>
        <v>2014</v>
      </c>
      <c r="K94" s="22">
        <f t="shared" si="20"/>
        <v>2015</v>
      </c>
      <c r="L94" s="22">
        <f t="shared" si="20"/>
        <v>2016</v>
      </c>
      <c r="M94" s="40"/>
      <c r="N94" s="41"/>
      <c r="Q94" s="22">
        <f t="shared" ref="Q94:Z94" si="21">Q$7</f>
        <v>2007</v>
      </c>
      <c r="R94" s="22">
        <f t="shared" si="21"/>
        <v>2008</v>
      </c>
      <c r="S94" s="22">
        <f t="shared" si="21"/>
        <v>2009</v>
      </c>
      <c r="T94" s="22">
        <f t="shared" si="21"/>
        <v>2010</v>
      </c>
      <c r="U94" s="22">
        <f t="shared" si="21"/>
        <v>2011</v>
      </c>
      <c r="V94" s="22">
        <f t="shared" si="21"/>
        <v>2012</v>
      </c>
      <c r="W94" s="22">
        <f t="shared" si="21"/>
        <v>2013</v>
      </c>
      <c r="X94" s="22">
        <f t="shared" si="21"/>
        <v>2014</v>
      </c>
      <c r="Y94" s="22">
        <f t="shared" si="21"/>
        <v>2015</v>
      </c>
      <c r="Z94" s="22">
        <f t="shared" si="21"/>
        <v>2016</v>
      </c>
      <c r="AA94" s="40"/>
    </row>
    <row r="95" ht="14.75" spans="2:27">
      <c r="B95" s="4">
        <v>1</v>
      </c>
      <c r="C95" s="48">
        <f t="shared" ref="C95:L95" si="22">C69/C14</f>
        <v>0.357744176178086</v>
      </c>
      <c r="D95" s="48">
        <f t="shared" si="22"/>
        <v>0.401583663839538</v>
      </c>
      <c r="E95" s="48">
        <f t="shared" si="22"/>
        <v>0.402082965179962</v>
      </c>
      <c r="F95" s="48">
        <f t="shared" si="22"/>
        <v>0.419778345241452</v>
      </c>
      <c r="G95" s="48">
        <f t="shared" si="22"/>
        <v>0.414732011173116</v>
      </c>
      <c r="H95" s="48">
        <f t="shared" si="22"/>
        <v>0.379127558574498</v>
      </c>
      <c r="I95" s="48">
        <f t="shared" si="22"/>
        <v>0.372118606945969</v>
      </c>
      <c r="J95" s="48">
        <f t="shared" si="22"/>
        <v>0.391521075341627</v>
      </c>
      <c r="K95" s="48">
        <f t="shared" si="22"/>
        <v>0.387663655518862</v>
      </c>
      <c r="L95" s="48">
        <f t="shared" si="22"/>
        <v>0.377849732811884</v>
      </c>
      <c r="M95" s="48"/>
      <c r="N95" s="54"/>
      <c r="P95" s="4">
        <v>1</v>
      </c>
      <c r="Q95" s="48">
        <f t="shared" ref="Q95:Z95" si="23">Q69/Q14</f>
        <v>0.357744176178086</v>
      </c>
      <c r="R95" s="48">
        <f t="shared" si="23"/>
        <v>0.401583663839538</v>
      </c>
      <c r="S95" s="48">
        <f t="shared" si="23"/>
        <v>0.402082965179962</v>
      </c>
      <c r="T95" s="48">
        <f t="shared" si="23"/>
        <v>0.419778345241452</v>
      </c>
      <c r="U95" s="48">
        <f t="shared" si="23"/>
        <v>0.414732011173116</v>
      </c>
      <c r="V95" s="48">
        <f t="shared" si="23"/>
        <v>0.379127558574498</v>
      </c>
      <c r="W95" s="48">
        <f t="shared" si="23"/>
        <v>0.372118606945969</v>
      </c>
      <c r="X95" s="48">
        <f t="shared" si="23"/>
        <v>0.391521075341627</v>
      </c>
      <c r="Y95" s="48">
        <f t="shared" si="23"/>
        <v>0.387663655518862</v>
      </c>
      <c r="Z95" s="48">
        <f t="shared" si="23"/>
        <v>0.377849732811884</v>
      </c>
      <c r="AA95" s="48"/>
    </row>
    <row r="96" spans="2:25">
      <c r="B96" s="4">
        <v>2</v>
      </c>
      <c r="C96" s="48">
        <f t="shared" ref="C96:K96" si="24">C70/C15</f>
        <v>0.569672894935961</v>
      </c>
      <c r="D96" s="48">
        <f t="shared" si="24"/>
        <v>0.621136069442435</v>
      </c>
      <c r="E96" s="48">
        <f t="shared" si="24"/>
        <v>0.61497844380389</v>
      </c>
      <c r="F96" s="48">
        <f t="shared" si="24"/>
        <v>0.622722199427597</v>
      </c>
      <c r="G96" s="48">
        <f t="shared" si="24"/>
        <v>0.626054283502265</v>
      </c>
      <c r="H96" s="48">
        <f t="shared" si="24"/>
        <v>0.595664737681621</v>
      </c>
      <c r="I96" s="48">
        <f t="shared" si="24"/>
        <v>0.573205458876052</v>
      </c>
      <c r="J96" s="48">
        <f t="shared" si="24"/>
        <v>0.593859091188343</v>
      </c>
      <c r="K96" s="48">
        <f t="shared" si="24"/>
        <v>0.579582540125144</v>
      </c>
      <c r="N96" s="30"/>
      <c r="P96" s="4">
        <v>2</v>
      </c>
      <c r="Q96" s="48">
        <f t="shared" ref="Q96:Y96" si="25">Q70/Q15</f>
        <v>0.569672894935961</v>
      </c>
      <c r="R96" s="48">
        <f t="shared" si="25"/>
        <v>0.621136069442435</v>
      </c>
      <c r="S96" s="48">
        <f t="shared" si="25"/>
        <v>0.61497844380389</v>
      </c>
      <c r="T96" s="48">
        <f t="shared" si="25"/>
        <v>0.622722199427597</v>
      </c>
      <c r="U96" s="48">
        <f t="shared" si="25"/>
        <v>0.626054283502265</v>
      </c>
      <c r="V96" s="48">
        <f t="shared" si="25"/>
        <v>0.595664737681621</v>
      </c>
      <c r="W96" s="48">
        <f t="shared" si="25"/>
        <v>0.573205458876052</v>
      </c>
      <c r="X96" s="48">
        <f t="shared" si="25"/>
        <v>0.593859091188343</v>
      </c>
      <c r="Y96" s="48">
        <f t="shared" si="25"/>
        <v>0.579582540125144</v>
      </c>
    </row>
    <row r="97" spans="2:24">
      <c r="B97" s="4">
        <v>3</v>
      </c>
      <c r="C97" s="48">
        <f t="shared" ref="C97:J97" si="26">C71/C16</f>
        <v>0.686841094726804</v>
      </c>
      <c r="D97" s="48">
        <f t="shared" si="26"/>
        <v>0.72979439369089</v>
      </c>
      <c r="E97" s="48">
        <f t="shared" si="26"/>
        <v>0.730412043768508</v>
      </c>
      <c r="F97" s="48">
        <f t="shared" si="26"/>
        <v>0.73753680413845</v>
      </c>
      <c r="G97" s="48">
        <f t="shared" si="26"/>
        <v>0.7238558605051</v>
      </c>
      <c r="H97" s="48">
        <f t="shared" si="26"/>
        <v>0.703842783044911</v>
      </c>
      <c r="I97" s="48">
        <f t="shared" si="26"/>
        <v>0.692462939823759</v>
      </c>
      <c r="J97" s="48">
        <f t="shared" si="26"/>
        <v>0.699926846595316</v>
      </c>
      <c r="N97" s="30"/>
      <c r="P97" s="4">
        <v>3</v>
      </c>
      <c r="Q97" s="48">
        <f t="shared" ref="Q97:X97" si="27">Q71/Q16</f>
        <v>0.686841094726804</v>
      </c>
      <c r="R97" s="48">
        <f t="shared" si="27"/>
        <v>0.72979439369089</v>
      </c>
      <c r="S97" s="48">
        <f t="shared" si="27"/>
        <v>0.730412043768508</v>
      </c>
      <c r="T97" s="48">
        <f t="shared" si="27"/>
        <v>0.73753680413845</v>
      </c>
      <c r="U97" s="48">
        <f t="shared" si="27"/>
        <v>0.7238558605051</v>
      </c>
      <c r="V97" s="48">
        <f t="shared" si="27"/>
        <v>0.703842783044911</v>
      </c>
      <c r="W97" s="48">
        <f t="shared" si="27"/>
        <v>0.692462939823759</v>
      </c>
      <c r="X97" s="48">
        <f t="shared" si="27"/>
        <v>0.699926846595316</v>
      </c>
    </row>
    <row r="98" spans="2:23">
      <c r="B98" s="4">
        <v>4</v>
      </c>
      <c r="C98" s="48">
        <f t="shared" ref="C98:I98" si="28">C72/C17</f>
        <v>0.779966060757744</v>
      </c>
      <c r="D98" s="48">
        <f t="shared" si="28"/>
        <v>0.808801003346489</v>
      </c>
      <c r="E98" s="48">
        <f t="shared" si="28"/>
        <v>0.812617408814653</v>
      </c>
      <c r="F98" s="48">
        <f t="shared" si="28"/>
        <v>0.808566119710198</v>
      </c>
      <c r="G98" s="48">
        <f t="shared" si="28"/>
        <v>0.798627379348261</v>
      </c>
      <c r="H98" s="48">
        <f t="shared" si="28"/>
        <v>0.78527923726906</v>
      </c>
      <c r="I98" s="48">
        <f t="shared" si="28"/>
        <v>0.768617080021522</v>
      </c>
      <c r="N98" s="30"/>
      <c r="P98" s="4">
        <v>4</v>
      </c>
      <c r="Q98" s="48">
        <f t="shared" ref="Q98:W98" si="29">Q72/Q17</f>
        <v>0.779966060757744</v>
      </c>
      <c r="R98" s="48">
        <f t="shared" si="29"/>
        <v>0.808801003346489</v>
      </c>
      <c r="S98" s="48">
        <f t="shared" si="29"/>
        <v>0.812617408814653</v>
      </c>
      <c r="T98" s="48">
        <f t="shared" si="29"/>
        <v>0.808566119710198</v>
      </c>
      <c r="U98" s="48">
        <f t="shared" si="29"/>
        <v>0.798627379348261</v>
      </c>
      <c r="V98" s="48">
        <f t="shared" si="29"/>
        <v>0.78527923726906</v>
      </c>
      <c r="W98" s="48">
        <f t="shared" si="29"/>
        <v>0.768617080021522</v>
      </c>
    </row>
    <row r="99" spans="2:22">
      <c r="B99" s="4">
        <v>5</v>
      </c>
      <c r="C99" s="48">
        <f t="shared" ref="C99:H99" si="30">C73/C18</f>
        <v>0.843823802680347</v>
      </c>
      <c r="D99" s="48">
        <f t="shared" si="30"/>
        <v>0.858932457436576</v>
      </c>
      <c r="E99" s="48">
        <f t="shared" si="30"/>
        <v>0.864023438876398</v>
      </c>
      <c r="F99" s="48">
        <f t="shared" si="30"/>
        <v>0.85750881142844</v>
      </c>
      <c r="G99" s="48">
        <f t="shared" si="30"/>
        <v>0.847933732786379</v>
      </c>
      <c r="H99" s="48">
        <f t="shared" si="30"/>
        <v>0.833797246136027</v>
      </c>
      <c r="N99" s="30"/>
      <c r="P99" s="4">
        <v>5</v>
      </c>
      <c r="Q99" s="48">
        <f t="shared" ref="Q99:V99" si="31">Q73/Q18</f>
        <v>0.843823802680347</v>
      </c>
      <c r="R99" s="48">
        <f t="shared" si="31"/>
        <v>0.858932457436576</v>
      </c>
      <c r="S99" s="48">
        <f t="shared" si="31"/>
        <v>0.864023438876398</v>
      </c>
      <c r="T99" s="48">
        <f t="shared" si="31"/>
        <v>0.85750881142844</v>
      </c>
      <c r="U99" s="48">
        <f t="shared" si="31"/>
        <v>0.847933732786379</v>
      </c>
      <c r="V99" s="48">
        <f t="shared" si="31"/>
        <v>0.833797246136027</v>
      </c>
    </row>
    <row r="100" spans="2:21">
      <c r="B100" s="4">
        <v>6</v>
      </c>
      <c r="C100" s="48">
        <f>C74/C19</f>
        <v>0.883066866319605</v>
      </c>
      <c r="D100" s="48">
        <f>D74/D19</f>
        <v>0.893908284277704</v>
      </c>
      <c r="E100" s="48">
        <f>E74/E19</f>
        <v>0.895586715549929</v>
      </c>
      <c r="F100" s="48">
        <f>F74/F19</f>
        <v>0.884135475455329</v>
      </c>
      <c r="G100" s="48">
        <f>G74/G19</f>
        <v>0.87861638515363</v>
      </c>
      <c r="N100" s="30"/>
      <c r="P100" s="4">
        <v>6</v>
      </c>
      <c r="Q100" s="48">
        <f>Q74/Q19</f>
        <v>0.883066866319605</v>
      </c>
      <c r="R100" s="48">
        <f>R74/R19</f>
        <v>0.893908284277704</v>
      </c>
      <c r="S100" s="48">
        <f>S74/S19</f>
        <v>0.895586715549929</v>
      </c>
      <c r="T100" s="48">
        <f>T74/T19</f>
        <v>0.884135475455329</v>
      </c>
      <c r="U100" s="48">
        <f>U74/U19</f>
        <v>0.87861638515363</v>
      </c>
    </row>
    <row r="101" spans="2:20">
      <c r="B101" s="4">
        <v>7</v>
      </c>
      <c r="C101" s="48">
        <f>C75/C20</f>
        <v>0.914055449511857</v>
      </c>
      <c r="D101" s="48">
        <f>D75/D20</f>
        <v>0.916576925819868</v>
      </c>
      <c r="E101" s="48">
        <f>E75/E20</f>
        <v>0.912395184261145</v>
      </c>
      <c r="F101" s="48">
        <f>F75/F20</f>
        <v>0.905982670272245</v>
      </c>
      <c r="N101" s="30"/>
      <c r="P101" s="4">
        <v>7</v>
      </c>
      <c r="Q101" s="48">
        <f>Q75/Q20</f>
        <v>0.914055449511857</v>
      </c>
      <c r="R101" s="48">
        <f>R75/R20</f>
        <v>0.916576925819868</v>
      </c>
      <c r="S101" s="48">
        <f>S75/S20</f>
        <v>0.912395184261145</v>
      </c>
      <c r="T101" s="48">
        <f>T75/T20</f>
        <v>0.905982670272245</v>
      </c>
    </row>
    <row r="102" spans="2:19">
      <c r="B102" s="4">
        <v>8</v>
      </c>
      <c r="C102" s="48">
        <f>C76/C21</f>
        <v>0.928257280655463</v>
      </c>
      <c r="D102" s="48">
        <f>D76/D21</f>
        <v>0.927895394255994</v>
      </c>
      <c r="E102" s="48">
        <f>E76/E21</f>
        <v>0.923259254074222</v>
      </c>
      <c r="N102" s="30"/>
      <c r="P102" s="4">
        <v>8</v>
      </c>
      <c r="Q102" s="48">
        <f>Q76/Q21</f>
        <v>0.928257280655463</v>
      </c>
      <c r="R102" s="48">
        <f>R76/R21</f>
        <v>0.927895394255994</v>
      </c>
      <c r="S102" s="48">
        <f>S76/S21</f>
        <v>0.923259254074222</v>
      </c>
    </row>
    <row r="103" spans="2:18">
      <c r="B103" s="4">
        <v>9</v>
      </c>
      <c r="C103" s="48">
        <f>C77/C22</f>
        <v>0.936503802027483</v>
      </c>
      <c r="D103" s="48">
        <f>D77/D22</f>
        <v>0.936820520053557</v>
      </c>
      <c r="N103" s="30"/>
      <c r="P103" s="4">
        <v>9</v>
      </c>
      <c r="Q103" s="48">
        <f>Q77/Q22</f>
        <v>0.936503802027483</v>
      </c>
      <c r="R103" s="48">
        <f>R77/R22</f>
        <v>0.936820520053557</v>
      </c>
    </row>
    <row r="104" spans="2:17">
      <c r="B104" s="4">
        <v>10</v>
      </c>
      <c r="C104" s="48">
        <f>C78/C23</f>
        <v>0.94161975363867</v>
      </c>
      <c r="N104" s="30"/>
      <c r="P104" s="4">
        <v>10</v>
      </c>
      <c r="Q104" s="48">
        <f>Q78/Q23</f>
        <v>0.94161975363867</v>
      </c>
    </row>
    <row r="105" spans="14:14">
      <c r="N105" s="30"/>
    </row>
    <row r="106" s="1" customFormat="1" ht="15.75" customHeight="1" spans="1:16">
      <c r="A106" s="20"/>
      <c r="B106" s="1" t="s">
        <v>36</v>
      </c>
      <c r="N106" s="55"/>
      <c r="O106" s="20"/>
      <c r="P106" s="1" t="s">
        <v>37</v>
      </c>
    </row>
    <row r="107" ht="15" spans="3:25">
      <c r="C107" s="24" t="s">
        <v>38</v>
      </c>
      <c r="D107" s="49"/>
      <c r="E107" s="49"/>
      <c r="F107" s="49"/>
      <c r="G107" s="49"/>
      <c r="H107" s="49"/>
      <c r="I107" s="49"/>
      <c r="J107" s="49"/>
      <c r="K107" s="49"/>
      <c r="Q107" s="24" t="s">
        <v>38</v>
      </c>
      <c r="R107" s="49"/>
      <c r="S107" s="49"/>
      <c r="T107" s="49"/>
      <c r="U107" s="49"/>
      <c r="V107" s="49"/>
      <c r="W107" s="49"/>
      <c r="X107" s="49"/>
      <c r="Y107" s="49"/>
    </row>
    <row r="108" ht="14.75" spans="3:30">
      <c r="C108" s="22">
        <f t="shared" ref="C108:L108" si="32">C$7</f>
        <v>2007</v>
      </c>
      <c r="D108" s="22">
        <f t="shared" si="32"/>
        <v>2008</v>
      </c>
      <c r="E108" s="22">
        <f t="shared" si="32"/>
        <v>2009</v>
      </c>
      <c r="F108" s="22">
        <f t="shared" si="32"/>
        <v>2010</v>
      </c>
      <c r="G108" s="22">
        <f t="shared" si="32"/>
        <v>2011</v>
      </c>
      <c r="H108" s="22">
        <f t="shared" si="32"/>
        <v>2012</v>
      </c>
      <c r="I108" s="22">
        <f t="shared" si="32"/>
        <v>2013</v>
      </c>
      <c r="J108" s="22">
        <f t="shared" si="32"/>
        <v>2014</v>
      </c>
      <c r="K108" s="22">
        <f t="shared" si="32"/>
        <v>2015</v>
      </c>
      <c r="L108" s="22">
        <f t="shared" si="32"/>
        <v>2016</v>
      </c>
      <c r="M108" s="40"/>
      <c r="N108" s="56"/>
      <c r="Q108" s="22">
        <f t="shared" ref="Q108:Z108" si="33">Q$7</f>
        <v>2007</v>
      </c>
      <c r="R108" s="22">
        <f t="shared" si="33"/>
        <v>2008</v>
      </c>
      <c r="S108" s="22">
        <f t="shared" si="33"/>
        <v>2009</v>
      </c>
      <c r="T108" s="22">
        <f t="shared" si="33"/>
        <v>2010</v>
      </c>
      <c r="U108" s="22">
        <f t="shared" si="33"/>
        <v>2011</v>
      </c>
      <c r="V108" s="22">
        <f t="shared" si="33"/>
        <v>2012</v>
      </c>
      <c r="W108" s="22">
        <f t="shared" si="33"/>
        <v>2013</v>
      </c>
      <c r="X108" s="22">
        <f t="shared" si="33"/>
        <v>2014</v>
      </c>
      <c r="Y108" s="22">
        <f t="shared" si="33"/>
        <v>2015</v>
      </c>
      <c r="Z108" s="22">
        <f t="shared" si="33"/>
        <v>2016</v>
      </c>
      <c r="AA108" s="40"/>
      <c r="AB108" s="40"/>
      <c r="AC108" s="40"/>
      <c r="AD108" s="40"/>
    </row>
    <row r="109" ht="14.75" spans="2:30">
      <c r="B109" s="4">
        <v>1</v>
      </c>
      <c r="C109" s="13">
        <v>3700657.14708</v>
      </c>
      <c r="D109" s="13">
        <v>4012621.46237505</v>
      </c>
      <c r="E109" s="13">
        <v>3756711.84892974</v>
      </c>
      <c r="F109" s="13">
        <v>4032590.32733461</v>
      </c>
      <c r="G109" s="13">
        <v>4183507.67759706</v>
      </c>
      <c r="H109" s="13">
        <v>3807554.18754463</v>
      </c>
      <c r="I109" s="13">
        <v>3321160.19268524</v>
      </c>
      <c r="J109" s="13">
        <v>3401145.5195863</v>
      </c>
      <c r="K109" s="13">
        <v>3391888.73923523</v>
      </c>
      <c r="L109" s="13">
        <v>3463243.53036277</v>
      </c>
      <c r="M109" s="50"/>
      <c r="N109" s="57"/>
      <c r="P109" s="4">
        <v>1</v>
      </c>
      <c r="Q109" s="13">
        <v>3700657.14708</v>
      </c>
      <c r="R109" s="13">
        <v>4012621.46237505</v>
      </c>
      <c r="S109" s="13">
        <v>3756711.84892974</v>
      </c>
      <c r="T109" s="13">
        <v>4032590.32733461</v>
      </c>
      <c r="U109" s="13">
        <v>4183507.67759706</v>
      </c>
      <c r="V109" s="13">
        <v>3807554.18754463</v>
      </c>
      <c r="W109" s="13">
        <v>3321160.19268524</v>
      </c>
      <c r="X109" s="13">
        <v>3401145.5195863</v>
      </c>
      <c r="Y109" s="13">
        <v>3391888.73923523</v>
      </c>
      <c r="Z109" s="13">
        <v>3463243.53036277</v>
      </c>
      <c r="AA109" s="50"/>
      <c r="AB109" s="50"/>
      <c r="AC109" s="50"/>
      <c r="AD109" s="50"/>
    </row>
    <row r="110" spans="2:26">
      <c r="B110" s="4">
        <v>2</v>
      </c>
      <c r="C110" s="13">
        <v>4585402.47643628</v>
      </c>
      <c r="D110" s="13">
        <v>4940809.72999411</v>
      </c>
      <c r="E110" s="13">
        <v>4672903.22269346</v>
      </c>
      <c r="F110" s="13">
        <v>4949233.70891587</v>
      </c>
      <c r="G110" s="13">
        <v>5274608.12184305</v>
      </c>
      <c r="H110" s="13">
        <v>4883030.31081192</v>
      </c>
      <c r="I110" s="13">
        <v>4199120.76267722</v>
      </c>
      <c r="J110" s="13">
        <v>4290150.8430465</v>
      </c>
      <c r="K110" s="13">
        <v>4388592.90662799</v>
      </c>
      <c r="L110" s="13"/>
      <c r="P110" s="4">
        <v>2</v>
      </c>
      <c r="Q110" s="13">
        <v>4585402.47643628</v>
      </c>
      <c r="R110" s="13">
        <v>4940809.72999411</v>
      </c>
      <c r="S110" s="13">
        <v>4672903.22269346</v>
      </c>
      <c r="T110" s="13">
        <v>4949233.70891587</v>
      </c>
      <c r="U110" s="13">
        <v>5274608.12184305</v>
      </c>
      <c r="V110" s="13">
        <v>4883030.31081192</v>
      </c>
      <c r="W110" s="13">
        <v>4199120.76267722</v>
      </c>
      <c r="X110" s="13">
        <v>4290150.8430465</v>
      </c>
      <c r="Y110" s="13">
        <v>4388592.90662799</v>
      </c>
      <c r="Z110" s="13"/>
    </row>
    <row r="111" spans="2:26">
      <c r="B111" s="4">
        <v>3</v>
      </c>
      <c r="C111" s="13">
        <v>4996823.2577233</v>
      </c>
      <c r="D111" s="13">
        <v>5422588.54076418</v>
      </c>
      <c r="E111" s="13">
        <v>5045639.27575075</v>
      </c>
      <c r="F111" s="13">
        <v>5439626.85502698</v>
      </c>
      <c r="G111" s="13">
        <v>5824116.71084592</v>
      </c>
      <c r="H111" s="13">
        <v>5408146.57245273</v>
      </c>
      <c r="I111" s="13">
        <v>4696726.15596737</v>
      </c>
      <c r="J111" s="13">
        <v>4801365.88724738</v>
      </c>
      <c r="K111" s="13"/>
      <c r="L111" s="13"/>
      <c r="P111" s="4">
        <v>3</v>
      </c>
      <c r="Q111" s="13">
        <v>4996823.2577233</v>
      </c>
      <c r="R111" s="13">
        <v>5422588.54076418</v>
      </c>
      <c r="S111" s="13">
        <v>5045639.27575075</v>
      </c>
      <c r="T111" s="13">
        <v>5439626.85502698</v>
      </c>
      <c r="U111" s="13">
        <v>5824116.71084592</v>
      </c>
      <c r="V111" s="13">
        <v>5408146.57245273</v>
      </c>
      <c r="W111" s="13">
        <v>4696726.15596737</v>
      </c>
      <c r="X111" s="13">
        <v>4801365.88724738</v>
      </c>
      <c r="Y111" s="13"/>
      <c r="Z111" s="13"/>
    </row>
    <row r="112" spans="2:26">
      <c r="B112" s="4">
        <v>4</v>
      </c>
      <c r="C112" s="13">
        <v>5263920.28303446</v>
      </c>
      <c r="D112" s="13">
        <v>5671889.33002936</v>
      </c>
      <c r="E112" s="13">
        <v>5362269.21518623</v>
      </c>
      <c r="F112" s="13">
        <v>5784098.24883866</v>
      </c>
      <c r="G112" s="13">
        <v>6185258.41861495</v>
      </c>
      <c r="H112" s="13">
        <v>5728568.00844152</v>
      </c>
      <c r="I112" s="13">
        <v>4997187.69190957</v>
      </c>
      <c r="J112" s="13"/>
      <c r="K112" s="13"/>
      <c r="L112" s="13"/>
      <c r="P112" s="4">
        <v>4</v>
      </c>
      <c r="Q112" s="13">
        <v>5263920.28303446</v>
      </c>
      <c r="R112" s="13">
        <v>5671889.33002936</v>
      </c>
      <c r="S112" s="13">
        <v>5362269.21518623</v>
      </c>
      <c r="T112" s="13">
        <v>5784098.24883866</v>
      </c>
      <c r="U112" s="13">
        <v>6185258.41861495</v>
      </c>
      <c r="V112" s="13">
        <v>5728568.00844152</v>
      </c>
      <c r="W112" s="13">
        <v>4997187.69190957</v>
      </c>
      <c r="X112" s="13"/>
      <c r="Y112" s="13"/>
      <c r="Z112" s="13"/>
    </row>
    <row r="113" spans="2:26">
      <c r="B113" s="4">
        <v>5</v>
      </c>
      <c r="C113" s="13">
        <v>5387972.54279274</v>
      </c>
      <c r="D113" s="13">
        <v>5832613.85196626</v>
      </c>
      <c r="E113" s="13">
        <v>5528581.37244387</v>
      </c>
      <c r="F113" s="13">
        <v>5953222.61264113</v>
      </c>
      <c r="G113" s="13">
        <v>6401339.008214</v>
      </c>
      <c r="H113" s="13">
        <v>5899091.26432183</v>
      </c>
      <c r="I113" s="13"/>
      <c r="J113" s="13"/>
      <c r="K113" s="13"/>
      <c r="L113" s="13"/>
      <c r="P113" s="4">
        <v>5</v>
      </c>
      <c r="Q113" s="13">
        <v>5387972.54279274</v>
      </c>
      <c r="R113" s="13">
        <v>5832613.85196626</v>
      </c>
      <c r="S113" s="13">
        <v>5528581.37244387</v>
      </c>
      <c r="T113" s="13">
        <v>5953222.61264113</v>
      </c>
      <c r="U113" s="13">
        <v>6401339.008214</v>
      </c>
      <c r="V113" s="13">
        <v>5899091.26432183</v>
      </c>
      <c r="W113" s="13"/>
      <c r="X113" s="13"/>
      <c r="Y113" s="13"/>
      <c r="Z113" s="13"/>
    </row>
    <row r="114" spans="2:26">
      <c r="B114" s="4">
        <v>6</v>
      </c>
      <c r="C114" s="13">
        <v>5489766.98051168</v>
      </c>
      <c r="D114" s="13">
        <v>5936093.97991425</v>
      </c>
      <c r="E114" s="13">
        <v>5642575.75113489</v>
      </c>
      <c r="F114" s="13">
        <v>6064619.06780785</v>
      </c>
      <c r="G114" s="13">
        <v>6515879.45224413</v>
      </c>
      <c r="H114" s="13"/>
      <c r="I114" s="13"/>
      <c r="J114" s="13"/>
      <c r="K114" s="13"/>
      <c r="L114" s="13"/>
      <c r="P114" s="4">
        <v>6</v>
      </c>
      <c r="Q114" s="13">
        <v>5489766.98051168</v>
      </c>
      <c r="R114" s="13">
        <v>5936093.97991425</v>
      </c>
      <c r="S114" s="13">
        <v>5642575.75113489</v>
      </c>
      <c r="T114" s="13">
        <v>6064619.06780785</v>
      </c>
      <c r="U114" s="13">
        <v>6515879.45224413</v>
      </c>
      <c r="V114" s="13"/>
      <c r="W114" s="13"/>
      <c r="X114" s="13"/>
      <c r="Y114" s="13"/>
      <c r="Z114" s="13"/>
    </row>
    <row r="115" spans="2:26">
      <c r="B115" s="4">
        <v>7</v>
      </c>
      <c r="C115" s="13">
        <v>5564365.07923289</v>
      </c>
      <c r="D115" s="13">
        <v>6031112.10440076</v>
      </c>
      <c r="E115" s="13">
        <v>5685976.05130283</v>
      </c>
      <c r="F115" s="13">
        <v>6152907.56173413</v>
      </c>
      <c r="G115" s="13"/>
      <c r="H115" s="13"/>
      <c r="I115" s="13"/>
      <c r="J115" s="13"/>
      <c r="K115" s="13"/>
      <c r="L115" s="13"/>
      <c r="P115" s="4">
        <v>7</v>
      </c>
      <c r="Q115" s="13">
        <v>5564365.07923289</v>
      </c>
      <c r="R115" s="13">
        <v>6031112.10440076</v>
      </c>
      <c r="S115" s="13">
        <v>5685976.05130283</v>
      </c>
      <c r="T115" s="13">
        <v>6152907.56173413</v>
      </c>
      <c r="U115" s="13"/>
      <c r="V115" s="13"/>
      <c r="W115" s="13"/>
      <c r="X115" s="13"/>
      <c r="Y115" s="13"/>
      <c r="Z115" s="13"/>
    </row>
    <row r="116" spans="2:26">
      <c r="B116" s="4">
        <v>8</v>
      </c>
      <c r="C116" s="13">
        <v>5619172.99986673</v>
      </c>
      <c r="D116" s="13">
        <v>6082578.57356762</v>
      </c>
      <c r="E116" s="13">
        <v>5717288.78712716</v>
      </c>
      <c r="F116" s="13"/>
      <c r="G116" s="13"/>
      <c r="H116" s="13"/>
      <c r="I116" s="13"/>
      <c r="J116" s="13"/>
      <c r="K116" s="13"/>
      <c r="L116" s="13"/>
      <c r="P116" s="4">
        <v>8</v>
      </c>
      <c r="Q116" s="13">
        <v>5619172.99986673</v>
      </c>
      <c r="R116" s="13">
        <v>6082578.57356762</v>
      </c>
      <c r="S116" s="13">
        <v>5717288.78712716</v>
      </c>
      <c r="T116" s="13"/>
      <c r="U116" s="13"/>
      <c r="V116" s="13"/>
      <c r="W116" s="13"/>
      <c r="X116" s="13"/>
      <c r="Y116" s="13"/>
      <c r="Z116" s="13"/>
    </row>
    <row r="117" spans="2:26">
      <c r="B117" s="4">
        <v>9</v>
      </c>
      <c r="C117" s="13">
        <v>5638294.21474459</v>
      </c>
      <c r="D117" s="13">
        <v>6089587.508995</v>
      </c>
      <c r="E117" s="13"/>
      <c r="F117" s="13"/>
      <c r="G117" s="13"/>
      <c r="H117" s="13"/>
      <c r="I117" s="13"/>
      <c r="J117" s="13"/>
      <c r="K117" s="13"/>
      <c r="L117" s="13"/>
      <c r="P117" s="4">
        <v>9</v>
      </c>
      <c r="Q117" s="13">
        <v>5638294.21474459</v>
      </c>
      <c r="R117" s="13">
        <v>6089587.508995</v>
      </c>
      <c r="S117" s="13"/>
      <c r="T117" s="13"/>
      <c r="U117" s="13"/>
      <c r="V117" s="13"/>
      <c r="W117" s="13"/>
      <c r="X117" s="13"/>
      <c r="Y117" s="13"/>
      <c r="Z117" s="13"/>
    </row>
    <row r="118" spans="2:26">
      <c r="B118" s="4">
        <v>10</v>
      </c>
      <c r="C118" s="13">
        <v>5661057.09749155</v>
      </c>
      <c r="D118" s="13"/>
      <c r="E118" s="13"/>
      <c r="F118" s="13"/>
      <c r="G118" s="13"/>
      <c r="H118" s="13"/>
      <c r="I118" s="13"/>
      <c r="J118" s="13"/>
      <c r="K118" s="13"/>
      <c r="L118" s="13"/>
      <c r="P118" s="4">
        <v>10</v>
      </c>
      <c r="Q118" s="13">
        <v>5661057.09749155</v>
      </c>
      <c r="R118" s="13"/>
      <c r="S118" s="13"/>
      <c r="T118" s="13"/>
      <c r="U118" s="13"/>
      <c r="V118" s="13"/>
      <c r="W118" s="13"/>
      <c r="X118" s="13"/>
      <c r="Y118" s="13"/>
      <c r="Z118" s="13"/>
    </row>
    <row r="120" ht="15" spans="3:17">
      <c r="C120" s="1" t="s">
        <v>39</v>
      </c>
      <c r="Q120" s="1" t="s">
        <v>39</v>
      </c>
    </row>
    <row r="121" ht="14.75" spans="3:30">
      <c r="C121" s="22">
        <f t="shared" ref="C121:L121" si="34">C$7</f>
        <v>2007</v>
      </c>
      <c r="D121" s="22">
        <f t="shared" si="34"/>
        <v>2008</v>
      </c>
      <c r="E121" s="22">
        <f t="shared" si="34"/>
        <v>2009</v>
      </c>
      <c r="F121" s="22">
        <f t="shared" si="34"/>
        <v>2010</v>
      </c>
      <c r="G121" s="22">
        <f t="shared" si="34"/>
        <v>2011</v>
      </c>
      <c r="H121" s="22">
        <f t="shared" si="34"/>
        <v>2012</v>
      </c>
      <c r="I121" s="22">
        <f t="shared" si="34"/>
        <v>2013</v>
      </c>
      <c r="J121" s="22">
        <f t="shared" si="34"/>
        <v>2014</v>
      </c>
      <c r="K121" s="22">
        <f t="shared" si="34"/>
        <v>2015</v>
      </c>
      <c r="L121" s="22">
        <f t="shared" si="34"/>
        <v>2016</v>
      </c>
      <c r="M121" s="40"/>
      <c r="N121" s="56"/>
      <c r="Q121" s="22">
        <f t="shared" ref="Q121:Z121" si="35">Q$7</f>
        <v>2007</v>
      </c>
      <c r="R121" s="22">
        <f t="shared" si="35"/>
        <v>2008</v>
      </c>
      <c r="S121" s="22">
        <f t="shared" si="35"/>
        <v>2009</v>
      </c>
      <c r="T121" s="22">
        <f t="shared" si="35"/>
        <v>2010</v>
      </c>
      <c r="U121" s="22">
        <f t="shared" si="35"/>
        <v>2011</v>
      </c>
      <c r="V121" s="22">
        <f t="shared" si="35"/>
        <v>2012</v>
      </c>
      <c r="W121" s="22">
        <f t="shared" si="35"/>
        <v>2013</v>
      </c>
      <c r="X121" s="22">
        <f t="shared" si="35"/>
        <v>2014</v>
      </c>
      <c r="Y121" s="22">
        <f t="shared" si="35"/>
        <v>2015</v>
      </c>
      <c r="Z121" s="22">
        <f t="shared" si="35"/>
        <v>2016</v>
      </c>
      <c r="AA121" s="40"/>
      <c r="AB121" s="40"/>
      <c r="AC121" s="40"/>
      <c r="AD121" s="40"/>
    </row>
    <row r="122" ht="14.75" spans="2:30">
      <c r="B122" s="23">
        <v>1</v>
      </c>
      <c r="C122" s="13">
        <f>C55-C109</f>
        <v>1595451.154565</v>
      </c>
      <c r="D122" s="13">
        <f t="shared" ref="D122:L123" si="36">D55-D109</f>
        <v>1380876.76375279</v>
      </c>
      <c r="E122" s="13">
        <f t="shared" si="36"/>
        <v>1298886.87326487</v>
      </c>
      <c r="F122" s="13">
        <f t="shared" si="36"/>
        <v>1181096.89826463</v>
      </c>
      <c r="G122" s="13">
        <f t="shared" si="36"/>
        <v>1672762.66207795</v>
      </c>
      <c r="H122" s="13">
        <f t="shared" si="36"/>
        <v>1879871.22078744</v>
      </c>
      <c r="I122" s="13">
        <f t="shared" si="36"/>
        <v>1757092.29114826</v>
      </c>
      <c r="J122" s="13">
        <f t="shared" si="36"/>
        <v>1627130.70286374</v>
      </c>
      <c r="K122" s="13">
        <f t="shared" si="36"/>
        <v>1671676.47915968</v>
      </c>
      <c r="L122" s="13">
        <f t="shared" si="36"/>
        <v>1916058.08380576</v>
      </c>
      <c r="M122" s="50"/>
      <c r="N122" s="57"/>
      <c r="P122" s="23">
        <v>1</v>
      </c>
      <c r="Q122" s="13">
        <f>Q55-Q109</f>
        <v>1595451.154565</v>
      </c>
      <c r="R122" s="13">
        <f t="shared" ref="R122:Z122" si="37">R55-R109</f>
        <v>1380876.76375279</v>
      </c>
      <c r="S122" s="13">
        <f t="shared" si="37"/>
        <v>1298886.87326487</v>
      </c>
      <c r="T122" s="13">
        <f t="shared" si="37"/>
        <v>1181096.89826463</v>
      </c>
      <c r="U122" s="13">
        <f t="shared" si="37"/>
        <v>1672762.66207795</v>
      </c>
      <c r="V122" s="13">
        <f t="shared" si="37"/>
        <v>1879871.22078744</v>
      </c>
      <c r="W122" s="13">
        <f t="shared" si="37"/>
        <v>1757092.29114826</v>
      </c>
      <c r="X122" s="13">
        <f t="shared" si="37"/>
        <v>1627130.70286374</v>
      </c>
      <c r="Y122" s="13">
        <f t="shared" si="37"/>
        <v>1671676.47915968</v>
      </c>
      <c r="Z122" s="13">
        <f t="shared" si="37"/>
        <v>1916058.08380576</v>
      </c>
      <c r="AA122" s="50"/>
      <c r="AB122" s="50"/>
      <c r="AC122" s="50"/>
      <c r="AD122" s="50"/>
    </row>
    <row r="123" spans="2:30">
      <c r="B123" s="23">
        <v>2</v>
      </c>
      <c r="C123" s="13">
        <f t="shared" ref="C123:J131" si="38">C56-C110</f>
        <v>1570011.06701586</v>
      </c>
      <c r="D123" s="13">
        <f t="shared" si="38"/>
        <v>1327503.73106564</v>
      </c>
      <c r="E123" s="13">
        <f t="shared" si="38"/>
        <v>1252247.56506585</v>
      </c>
      <c r="F123" s="13">
        <f t="shared" si="38"/>
        <v>1401601.46796152</v>
      </c>
      <c r="G123" s="13">
        <f t="shared" si="38"/>
        <v>1532748.39390285</v>
      </c>
      <c r="H123" s="13">
        <f t="shared" si="38"/>
        <v>1726796.59045123</v>
      </c>
      <c r="I123" s="13">
        <f t="shared" si="38"/>
        <v>1689076.9767519</v>
      </c>
      <c r="J123" s="13">
        <f t="shared" si="38"/>
        <v>1640348.83401275</v>
      </c>
      <c r="K123" s="13">
        <f t="shared" si="36"/>
        <v>1773573.20887702</v>
      </c>
      <c r="L123" s="13"/>
      <c r="M123" s="6"/>
      <c r="N123" s="58"/>
      <c r="P123" s="23">
        <v>2</v>
      </c>
      <c r="Q123" s="13">
        <f t="shared" ref="Q123:Y131" si="39">Q56-Q110</f>
        <v>1570011.06701586</v>
      </c>
      <c r="R123" s="13">
        <f t="shared" si="39"/>
        <v>1327503.73106564</v>
      </c>
      <c r="S123" s="13">
        <f t="shared" si="39"/>
        <v>1252247.56506585</v>
      </c>
      <c r="T123" s="13">
        <f t="shared" si="39"/>
        <v>1401601.46796152</v>
      </c>
      <c r="U123" s="13">
        <f t="shared" si="39"/>
        <v>1532748.39390285</v>
      </c>
      <c r="V123" s="13">
        <f t="shared" si="39"/>
        <v>1726796.59045123</v>
      </c>
      <c r="W123" s="13">
        <f t="shared" si="39"/>
        <v>1689076.9767519</v>
      </c>
      <c r="X123" s="13">
        <f t="shared" si="39"/>
        <v>1640348.83401275</v>
      </c>
      <c r="Y123" s="13">
        <f t="shared" si="39"/>
        <v>1773573.20887702</v>
      </c>
      <c r="Z123" s="13"/>
      <c r="AA123" s="6"/>
      <c r="AB123" s="6"/>
      <c r="AC123" s="6"/>
      <c r="AD123" s="6"/>
    </row>
    <row r="124" spans="2:30">
      <c r="B124" s="23">
        <v>3</v>
      </c>
      <c r="C124" s="13">
        <f t="shared" si="38"/>
        <v>1142854.9048946</v>
      </c>
      <c r="D124" s="13">
        <f t="shared" si="38"/>
        <v>929340.032979481</v>
      </c>
      <c r="E124" s="13">
        <f t="shared" si="38"/>
        <v>946362.384273109</v>
      </c>
      <c r="F124" s="13">
        <f t="shared" si="38"/>
        <v>1004276.79017532</v>
      </c>
      <c r="G124" s="13">
        <f t="shared" si="38"/>
        <v>1218715.59992327</v>
      </c>
      <c r="H124" s="13">
        <f t="shared" si="38"/>
        <v>1287668.36424576</v>
      </c>
      <c r="I124" s="13">
        <f t="shared" si="38"/>
        <v>1234578.79188602</v>
      </c>
      <c r="J124" s="13">
        <f t="shared" si="38"/>
        <v>1238630.41346365</v>
      </c>
      <c r="K124" s="13"/>
      <c r="L124" s="13"/>
      <c r="M124" s="6"/>
      <c r="N124" s="58"/>
      <c r="P124" s="23">
        <v>3</v>
      </c>
      <c r="Q124" s="13">
        <f t="shared" si="39"/>
        <v>1142854.9048946</v>
      </c>
      <c r="R124" s="13">
        <f t="shared" si="39"/>
        <v>929340.032979481</v>
      </c>
      <c r="S124" s="13">
        <f t="shared" si="39"/>
        <v>946362.384273109</v>
      </c>
      <c r="T124" s="13">
        <f t="shared" si="39"/>
        <v>1004276.79017532</v>
      </c>
      <c r="U124" s="13">
        <f t="shared" si="39"/>
        <v>1218715.59992327</v>
      </c>
      <c r="V124" s="13">
        <f t="shared" si="39"/>
        <v>1287668.36424576</v>
      </c>
      <c r="W124" s="13">
        <f t="shared" si="39"/>
        <v>1234578.79188602</v>
      </c>
      <c r="X124" s="13">
        <f t="shared" si="39"/>
        <v>1238630.41346365</v>
      </c>
      <c r="Y124" s="13"/>
      <c r="Z124" s="13"/>
      <c r="AA124" s="6"/>
      <c r="AB124" s="6"/>
      <c r="AC124" s="6"/>
      <c r="AD124" s="6"/>
    </row>
    <row r="125" spans="2:30">
      <c r="B125" s="23">
        <v>4</v>
      </c>
      <c r="C125" s="13">
        <f t="shared" si="38"/>
        <v>719913.292098281</v>
      </c>
      <c r="D125" s="13">
        <f t="shared" si="38"/>
        <v>655563.163598276</v>
      </c>
      <c r="E125" s="13">
        <f t="shared" si="38"/>
        <v>604563.070327679</v>
      </c>
      <c r="F125" s="13">
        <f t="shared" si="38"/>
        <v>722015.865968595</v>
      </c>
      <c r="G125" s="13">
        <f t="shared" si="38"/>
        <v>858417.185436957</v>
      </c>
      <c r="H125" s="13">
        <f t="shared" si="38"/>
        <v>917985.335404664</v>
      </c>
      <c r="I125" s="13">
        <f t="shared" si="38"/>
        <v>909909.855405874</v>
      </c>
      <c r="J125" s="13"/>
      <c r="K125" s="13"/>
      <c r="L125" s="13"/>
      <c r="M125" s="6"/>
      <c r="N125" s="58"/>
      <c r="P125" s="23">
        <v>4</v>
      </c>
      <c r="Q125" s="13">
        <f t="shared" si="39"/>
        <v>719913.292098281</v>
      </c>
      <c r="R125" s="13">
        <f t="shared" si="39"/>
        <v>655563.163598276</v>
      </c>
      <c r="S125" s="13">
        <f t="shared" si="39"/>
        <v>604563.070327679</v>
      </c>
      <c r="T125" s="13">
        <f t="shared" si="39"/>
        <v>722015.865968595</v>
      </c>
      <c r="U125" s="13">
        <f t="shared" si="39"/>
        <v>858417.185436957</v>
      </c>
      <c r="V125" s="13">
        <f t="shared" si="39"/>
        <v>917985.335404664</v>
      </c>
      <c r="W125" s="13">
        <f t="shared" si="39"/>
        <v>909909.855405874</v>
      </c>
      <c r="X125" s="13"/>
      <c r="Y125" s="13"/>
      <c r="Z125" s="13"/>
      <c r="AA125" s="6"/>
      <c r="AB125" s="6"/>
      <c r="AC125" s="6"/>
      <c r="AD125" s="6"/>
    </row>
    <row r="126" spans="2:30">
      <c r="B126" s="23">
        <v>5</v>
      </c>
      <c r="C126" s="13">
        <f t="shared" si="38"/>
        <v>526460.177141484</v>
      </c>
      <c r="D126" s="13">
        <f t="shared" si="38"/>
        <v>486139.211208621</v>
      </c>
      <c r="E126" s="13">
        <f t="shared" si="38"/>
        <v>430350.391061116</v>
      </c>
      <c r="F126" s="13">
        <f t="shared" si="38"/>
        <v>531879.290955795</v>
      </c>
      <c r="G126" s="13">
        <f t="shared" si="38"/>
        <v>655535.771974909</v>
      </c>
      <c r="H126" s="13">
        <f t="shared" si="38"/>
        <v>712113.352660428</v>
      </c>
      <c r="I126" s="13"/>
      <c r="J126" s="13"/>
      <c r="K126" s="13"/>
      <c r="L126" s="13"/>
      <c r="M126" s="6"/>
      <c r="N126" s="58"/>
      <c r="P126" s="23">
        <v>5</v>
      </c>
      <c r="Q126" s="13">
        <f t="shared" si="39"/>
        <v>526460.177141484</v>
      </c>
      <c r="R126" s="13">
        <f t="shared" si="39"/>
        <v>486139.211208621</v>
      </c>
      <c r="S126" s="13">
        <f t="shared" si="39"/>
        <v>430350.391061116</v>
      </c>
      <c r="T126" s="13">
        <f t="shared" si="39"/>
        <v>531879.290955795</v>
      </c>
      <c r="U126" s="13">
        <f t="shared" si="39"/>
        <v>655535.771974909</v>
      </c>
      <c r="V126" s="13">
        <f t="shared" si="39"/>
        <v>712113.352660428</v>
      </c>
      <c r="W126" s="13"/>
      <c r="X126" s="13"/>
      <c r="Y126" s="13"/>
      <c r="Z126" s="13"/>
      <c r="AA126" s="6"/>
      <c r="AB126" s="6"/>
      <c r="AC126" s="6"/>
      <c r="AD126" s="6"/>
    </row>
    <row r="127" spans="2:30">
      <c r="B127" s="23">
        <v>6</v>
      </c>
      <c r="C127" s="13">
        <f t="shared" si="38"/>
        <v>401547.841999698</v>
      </c>
      <c r="D127" s="13">
        <f t="shared" si="38"/>
        <v>345144.201839888</v>
      </c>
      <c r="E127" s="13">
        <f t="shared" si="38"/>
        <v>323002.873508126</v>
      </c>
      <c r="F127" s="13">
        <f t="shared" si="38"/>
        <v>431067.568961716</v>
      </c>
      <c r="G127" s="13">
        <f t="shared" si="38"/>
        <v>532651.686412955</v>
      </c>
      <c r="H127" s="13"/>
      <c r="I127" s="13"/>
      <c r="J127" s="13"/>
      <c r="K127" s="13"/>
      <c r="L127" s="13"/>
      <c r="M127" s="6"/>
      <c r="N127" s="58"/>
      <c r="P127" s="23">
        <v>6</v>
      </c>
      <c r="Q127" s="13">
        <f t="shared" si="39"/>
        <v>401547.841999698</v>
      </c>
      <c r="R127" s="13">
        <f t="shared" si="39"/>
        <v>345144.201839888</v>
      </c>
      <c r="S127" s="13">
        <f t="shared" si="39"/>
        <v>323002.873508126</v>
      </c>
      <c r="T127" s="13">
        <f t="shared" si="39"/>
        <v>431067.568961716</v>
      </c>
      <c r="U127" s="13">
        <f t="shared" si="39"/>
        <v>532651.686412955</v>
      </c>
      <c r="V127" s="13"/>
      <c r="W127" s="13"/>
      <c r="X127" s="13"/>
      <c r="Y127" s="13"/>
      <c r="Z127" s="13"/>
      <c r="AA127" s="6"/>
      <c r="AB127" s="6"/>
      <c r="AC127" s="6"/>
      <c r="AD127" s="6"/>
    </row>
    <row r="128" spans="2:30">
      <c r="B128" s="23">
        <v>7</v>
      </c>
      <c r="C128" s="13">
        <f t="shared" si="38"/>
        <v>259707.393288843</v>
      </c>
      <c r="D128" s="13">
        <f t="shared" si="38"/>
        <v>237434.665227767</v>
      </c>
      <c r="E128" s="13">
        <f t="shared" si="38"/>
        <v>283887.765291733</v>
      </c>
      <c r="F128" s="13">
        <f t="shared" si="38"/>
        <v>354812.450523983</v>
      </c>
      <c r="G128" s="13"/>
      <c r="H128" s="13"/>
      <c r="I128" s="13"/>
      <c r="J128" s="13"/>
      <c r="K128" s="13"/>
      <c r="L128" s="13"/>
      <c r="M128" s="6"/>
      <c r="N128" s="58"/>
      <c r="P128" s="23">
        <v>7</v>
      </c>
      <c r="Q128" s="13">
        <f t="shared" si="39"/>
        <v>259707.393288843</v>
      </c>
      <c r="R128" s="13">
        <f t="shared" si="39"/>
        <v>237434.665227767</v>
      </c>
      <c r="S128" s="13">
        <f t="shared" si="39"/>
        <v>283887.765291733</v>
      </c>
      <c r="T128" s="13">
        <f t="shared" si="39"/>
        <v>354812.450523983</v>
      </c>
      <c r="U128" s="13"/>
      <c r="V128" s="13"/>
      <c r="W128" s="13"/>
      <c r="X128" s="13"/>
      <c r="Y128" s="13"/>
      <c r="Z128" s="13"/>
      <c r="AA128" s="6"/>
      <c r="AB128" s="6"/>
      <c r="AC128" s="6"/>
      <c r="AD128" s="6"/>
    </row>
    <row r="129" spans="2:30">
      <c r="B129" s="23">
        <v>8</v>
      </c>
      <c r="C129" s="13">
        <f t="shared" si="38"/>
        <v>212272.625754837</v>
      </c>
      <c r="D129" s="13">
        <f t="shared" si="38"/>
        <v>222906.360414831</v>
      </c>
      <c r="E129" s="13">
        <f t="shared" si="38"/>
        <v>257906.935849554</v>
      </c>
      <c r="F129" s="13"/>
      <c r="G129" s="13"/>
      <c r="H129" s="13"/>
      <c r="I129" s="13"/>
      <c r="J129" s="13"/>
      <c r="K129" s="13"/>
      <c r="L129" s="13"/>
      <c r="M129" s="6"/>
      <c r="N129" s="58"/>
      <c r="P129" s="23">
        <v>8</v>
      </c>
      <c r="Q129" s="13">
        <f t="shared" si="39"/>
        <v>212272.625754837</v>
      </c>
      <c r="R129" s="13">
        <f t="shared" si="39"/>
        <v>222906.360414831</v>
      </c>
      <c r="S129" s="13">
        <f t="shared" si="39"/>
        <v>257906.935849554</v>
      </c>
      <c r="T129" s="13"/>
      <c r="U129" s="13"/>
      <c r="V129" s="13"/>
      <c r="W129" s="13"/>
      <c r="X129" s="13"/>
      <c r="Y129" s="13"/>
      <c r="Z129" s="13"/>
      <c r="AA129" s="6"/>
      <c r="AB129" s="6"/>
      <c r="AC129" s="6"/>
      <c r="AD129" s="6"/>
    </row>
    <row r="130" spans="2:30">
      <c r="B130" s="23">
        <v>9</v>
      </c>
      <c r="C130" s="13">
        <f t="shared" si="38"/>
        <v>193138.759031135</v>
      </c>
      <c r="D130" s="13">
        <f t="shared" si="38"/>
        <v>205602.962042964</v>
      </c>
      <c r="E130" s="13"/>
      <c r="F130" s="13"/>
      <c r="G130" s="13"/>
      <c r="H130" s="13"/>
      <c r="I130" s="13"/>
      <c r="J130" s="13"/>
      <c r="K130" s="13"/>
      <c r="L130" s="13"/>
      <c r="M130" s="6"/>
      <c r="N130" s="58"/>
      <c r="P130" s="23">
        <v>9</v>
      </c>
      <c r="Q130" s="13">
        <f t="shared" si="39"/>
        <v>193138.759031135</v>
      </c>
      <c r="R130" s="13">
        <f t="shared" si="39"/>
        <v>205602.962042964</v>
      </c>
      <c r="S130" s="13"/>
      <c r="T130" s="13"/>
      <c r="U130" s="13"/>
      <c r="V130" s="13"/>
      <c r="W130" s="13"/>
      <c r="X130" s="13"/>
      <c r="Y130" s="13"/>
      <c r="Z130" s="13"/>
      <c r="AA130" s="6"/>
      <c r="AB130" s="6"/>
      <c r="AC130" s="6"/>
      <c r="AD130" s="6"/>
    </row>
    <row r="131" spans="2:30">
      <c r="B131" s="23">
        <v>10</v>
      </c>
      <c r="C131" s="13">
        <f t="shared" si="38"/>
        <v>181475.602051155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58"/>
      <c r="P131" s="23">
        <v>10</v>
      </c>
      <c r="Q131" s="13">
        <f t="shared" si="39"/>
        <v>181475.602051155</v>
      </c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2:30">
      <c r="B132" s="23"/>
      <c r="C132" s="5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58"/>
      <c r="P132" s="23"/>
      <c r="Q132" s="59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="2" customFormat="1" ht="15" spans="3:25">
      <c r="C133" s="24" t="s">
        <v>40</v>
      </c>
      <c r="D133" s="25"/>
      <c r="E133" s="25"/>
      <c r="F133" s="25"/>
      <c r="G133" s="25"/>
      <c r="H133" s="25"/>
      <c r="I133" s="25"/>
      <c r="J133" s="25"/>
      <c r="K133" s="25"/>
      <c r="N133" s="68"/>
      <c r="Q133" s="24" t="s">
        <v>40</v>
      </c>
      <c r="R133" s="25"/>
      <c r="S133" s="25"/>
      <c r="T133" s="25"/>
      <c r="U133" s="25"/>
      <c r="V133" s="25"/>
      <c r="W133" s="25"/>
      <c r="X133" s="25"/>
      <c r="Y133" s="25"/>
    </row>
    <row r="134" ht="14.75" spans="3:30">
      <c r="C134" s="22">
        <f t="shared" ref="C134:L134" si="40">C$7</f>
        <v>2007</v>
      </c>
      <c r="D134" s="22">
        <f t="shared" si="40"/>
        <v>2008</v>
      </c>
      <c r="E134" s="22">
        <f t="shared" si="40"/>
        <v>2009</v>
      </c>
      <c r="F134" s="22">
        <f t="shared" si="40"/>
        <v>2010</v>
      </c>
      <c r="G134" s="22">
        <f t="shared" si="40"/>
        <v>2011</v>
      </c>
      <c r="H134" s="22">
        <f t="shared" si="40"/>
        <v>2012</v>
      </c>
      <c r="I134" s="22">
        <f t="shared" si="40"/>
        <v>2013</v>
      </c>
      <c r="J134" s="22">
        <f t="shared" si="40"/>
        <v>2014</v>
      </c>
      <c r="K134" s="22">
        <f t="shared" si="40"/>
        <v>2015</v>
      </c>
      <c r="L134" s="22">
        <f t="shared" si="40"/>
        <v>2016</v>
      </c>
      <c r="M134" s="40"/>
      <c r="N134" s="56"/>
      <c r="Q134" s="22">
        <f t="shared" ref="Q134:Z134" si="41">Q$7</f>
        <v>2007</v>
      </c>
      <c r="R134" s="22">
        <f t="shared" si="41"/>
        <v>2008</v>
      </c>
      <c r="S134" s="22">
        <f t="shared" si="41"/>
        <v>2009</v>
      </c>
      <c r="T134" s="22">
        <f t="shared" si="41"/>
        <v>2010</v>
      </c>
      <c r="U134" s="22">
        <f t="shared" si="41"/>
        <v>2011</v>
      </c>
      <c r="V134" s="22">
        <f t="shared" si="41"/>
        <v>2012</v>
      </c>
      <c r="W134" s="22">
        <f t="shared" si="41"/>
        <v>2013</v>
      </c>
      <c r="X134" s="22">
        <f t="shared" si="41"/>
        <v>2014</v>
      </c>
      <c r="Y134" s="22">
        <f t="shared" si="41"/>
        <v>2015</v>
      </c>
      <c r="Z134" s="22">
        <f t="shared" si="41"/>
        <v>2016</v>
      </c>
      <c r="AA134" s="40"/>
      <c r="AB134" s="40"/>
      <c r="AC134" s="40"/>
      <c r="AD134" s="40"/>
    </row>
    <row r="135" ht="14.75" spans="2:25">
      <c r="B135" s="4">
        <v>1</v>
      </c>
      <c r="C135" s="26"/>
      <c r="D135" s="26"/>
      <c r="E135" s="26"/>
      <c r="F135" s="26"/>
      <c r="G135" s="26"/>
      <c r="H135" s="26"/>
      <c r="I135" s="26"/>
      <c r="J135" s="26"/>
      <c r="K135" s="26"/>
      <c r="P135" s="4">
        <v>1</v>
      </c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2:25">
      <c r="B136" s="4">
        <v>2</v>
      </c>
      <c r="C136" s="26">
        <f t="shared" ref="C136:K139" si="42">C110/C109</f>
        <v>1.23907789730113</v>
      </c>
      <c r="D136" s="26">
        <f t="shared" si="42"/>
        <v>1.23131717664434</v>
      </c>
      <c r="E136" s="26">
        <f t="shared" si="42"/>
        <v>1.2438811946742</v>
      </c>
      <c r="F136" s="26">
        <f t="shared" si="42"/>
        <v>1.22730882811672</v>
      </c>
      <c r="G136" s="26">
        <f t="shared" si="42"/>
        <v>1.26080995383106</v>
      </c>
      <c r="H136" s="26">
        <f t="shared" si="42"/>
        <v>1.28245852069169</v>
      </c>
      <c r="I136" s="26">
        <f t="shared" si="42"/>
        <v>1.26435357497228</v>
      </c>
      <c r="J136" s="26">
        <f t="shared" si="42"/>
        <v>1.26138408907842</v>
      </c>
      <c r="K136" s="26">
        <f t="shared" si="42"/>
        <v>1.29384931052234</v>
      </c>
      <c r="P136" s="4">
        <v>2</v>
      </c>
      <c r="Q136" s="26">
        <f t="shared" ref="Q136:Y139" si="43">Q110/Q109</f>
        <v>1.23907789730113</v>
      </c>
      <c r="R136" s="26">
        <f t="shared" si="43"/>
        <v>1.23131717664434</v>
      </c>
      <c r="S136" s="26">
        <f t="shared" si="43"/>
        <v>1.2438811946742</v>
      </c>
      <c r="T136" s="26">
        <f t="shared" si="43"/>
        <v>1.22730882811672</v>
      </c>
      <c r="U136" s="26">
        <f t="shared" si="43"/>
        <v>1.26080995383106</v>
      </c>
      <c r="V136" s="26">
        <f t="shared" si="43"/>
        <v>1.28245852069169</v>
      </c>
      <c r="W136" s="26">
        <f t="shared" si="43"/>
        <v>1.26435357497228</v>
      </c>
      <c r="X136" s="26">
        <f t="shared" si="43"/>
        <v>1.26138408907842</v>
      </c>
      <c r="Y136" s="26">
        <f t="shared" si="43"/>
        <v>1.29384931052234</v>
      </c>
    </row>
    <row r="137" spans="2:25">
      <c r="B137" s="4">
        <v>3</v>
      </c>
      <c r="C137" s="26">
        <f t="shared" si="42"/>
        <v>1.08972402823989</v>
      </c>
      <c r="D137" s="26">
        <f t="shared" si="42"/>
        <v>1.09751009188744</v>
      </c>
      <c r="E137" s="26">
        <f t="shared" si="42"/>
        <v>1.07976541248429</v>
      </c>
      <c r="F137" s="26">
        <f t="shared" si="42"/>
        <v>1.09908466137449</v>
      </c>
      <c r="G137" s="26">
        <f t="shared" si="42"/>
        <v>1.10417998386027</v>
      </c>
      <c r="H137" s="26">
        <f t="shared" si="42"/>
        <v>1.10753901332091</v>
      </c>
      <c r="I137" s="26">
        <f t="shared" si="42"/>
        <v>1.11850228212367</v>
      </c>
      <c r="J137" s="26">
        <f t="shared" si="42"/>
        <v>1.11916015611187</v>
      </c>
      <c r="K137" s="26"/>
      <c r="P137" s="4">
        <v>3</v>
      </c>
      <c r="Q137" s="26">
        <f t="shared" si="43"/>
        <v>1.08972402823989</v>
      </c>
      <c r="R137" s="26">
        <f t="shared" si="43"/>
        <v>1.09751009188744</v>
      </c>
      <c r="S137" s="26">
        <f t="shared" si="43"/>
        <v>1.07976541248429</v>
      </c>
      <c r="T137" s="26">
        <f t="shared" si="43"/>
        <v>1.09908466137449</v>
      </c>
      <c r="U137" s="26">
        <f t="shared" si="43"/>
        <v>1.10417998386027</v>
      </c>
      <c r="V137" s="26">
        <f t="shared" si="43"/>
        <v>1.10753901332091</v>
      </c>
      <c r="W137" s="26">
        <f t="shared" si="43"/>
        <v>1.11850228212367</v>
      </c>
      <c r="X137" s="26">
        <f t="shared" si="43"/>
        <v>1.11916015611187</v>
      </c>
      <c r="Y137" s="26"/>
    </row>
    <row r="138" spans="2:25">
      <c r="B138" s="4">
        <v>4</v>
      </c>
      <c r="C138" s="26">
        <f t="shared" si="42"/>
        <v>1.05345336657612</v>
      </c>
      <c r="D138" s="26">
        <f t="shared" si="42"/>
        <v>1.04597449859805</v>
      </c>
      <c r="E138" s="26">
        <f t="shared" si="42"/>
        <v>1.06275318589603</v>
      </c>
      <c r="F138" s="26">
        <f t="shared" si="42"/>
        <v>1.06332629112112</v>
      </c>
      <c r="G138" s="26">
        <f t="shared" si="42"/>
        <v>1.06200797918361</v>
      </c>
      <c r="H138" s="26">
        <f t="shared" si="42"/>
        <v>1.05924792009538</v>
      </c>
      <c r="I138" s="26">
        <f t="shared" si="42"/>
        <v>1.06397254725197</v>
      </c>
      <c r="J138" s="26"/>
      <c r="K138" s="26"/>
      <c r="P138" s="4">
        <v>4</v>
      </c>
      <c r="Q138" s="26">
        <f t="shared" si="43"/>
        <v>1.05345336657612</v>
      </c>
      <c r="R138" s="26">
        <f t="shared" si="43"/>
        <v>1.04597449859805</v>
      </c>
      <c r="S138" s="26">
        <f t="shared" si="43"/>
        <v>1.06275318589603</v>
      </c>
      <c r="T138" s="26">
        <f t="shared" si="43"/>
        <v>1.06332629112112</v>
      </c>
      <c r="U138" s="26">
        <f t="shared" si="43"/>
        <v>1.06200797918361</v>
      </c>
      <c r="V138" s="26">
        <f t="shared" si="43"/>
        <v>1.05924792009538</v>
      </c>
      <c r="W138" s="26">
        <f t="shared" si="43"/>
        <v>1.06397254725197</v>
      </c>
      <c r="X138" s="26"/>
      <c r="Y138" s="26"/>
    </row>
    <row r="139" spans="2:25">
      <c r="B139" s="4">
        <v>5</v>
      </c>
      <c r="C139" s="26">
        <f t="shared" si="42"/>
        <v>1.02356651565528</v>
      </c>
      <c r="D139" s="26">
        <f t="shared" si="42"/>
        <v>1.02833703420233</v>
      </c>
      <c r="E139" s="26">
        <f t="shared" si="42"/>
        <v>1.03101525689658</v>
      </c>
      <c r="F139" s="26">
        <f t="shared" si="42"/>
        <v>1.02923953856358</v>
      </c>
      <c r="G139" s="26">
        <f t="shared" si="42"/>
        <v>1.03493477151233</v>
      </c>
      <c r="H139" s="26">
        <f t="shared" si="42"/>
        <v>1.0297671696712</v>
      </c>
      <c r="I139" s="26"/>
      <c r="J139" s="26"/>
      <c r="K139" s="26"/>
      <c r="P139" s="4">
        <v>5</v>
      </c>
      <c r="Q139" s="26">
        <f t="shared" si="43"/>
        <v>1.02356651565528</v>
      </c>
      <c r="R139" s="26">
        <f t="shared" si="43"/>
        <v>1.02833703420233</v>
      </c>
      <c r="S139" s="26">
        <f t="shared" si="43"/>
        <v>1.03101525689658</v>
      </c>
      <c r="T139" s="26">
        <f t="shared" si="43"/>
        <v>1.02923953856358</v>
      </c>
      <c r="U139" s="26">
        <f t="shared" si="43"/>
        <v>1.03493477151233</v>
      </c>
      <c r="V139" s="26">
        <f t="shared" si="43"/>
        <v>1.0297671696712</v>
      </c>
      <c r="W139" s="26"/>
      <c r="X139" s="26"/>
      <c r="Y139" s="26"/>
    </row>
    <row r="140" spans="2:25">
      <c r="B140" s="4">
        <v>6</v>
      </c>
      <c r="C140" s="26">
        <f>C114/C113</f>
        <v>1.01889290209081</v>
      </c>
      <c r="D140" s="26">
        <f>D114/D113</f>
        <v>1.01774163875311</v>
      </c>
      <c r="E140" s="26">
        <f>E114/E113</f>
        <v>1.02061910117833</v>
      </c>
      <c r="F140" s="26">
        <f>F114/F113</f>
        <v>1.0187119586172</v>
      </c>
      <c r="G140" s="26">
        <f>G114/G113</f>
        <v>1.01789320076365</v>
      </c>
      <c r="H140" s="26"/>
      <c r="I140" s="26"/>
      <c r="J140" s="26"/>
      <c r="K140" s="26"/>
      <c r="P140" s="4">
        <v>6</v>
      </c>
      <c r="Q140" s="26">
        <f>Q114/Q113</f>
        <v>1.01889290209081</v>
      </c>
      <c r="R140" s="26">
        <f>R114/R113</f>
        <v>1.01774163875311</v>
      </c>
      <c r="S140" s="26">
        <f>S114/S113</f>
        <v>1.02061910117833</v>
      </c>
      <c r="T140" s="26">
        <f>T114/T113</f>
        <v>1.0187119586172</v>
      </c>
      <c r="U140" s="26">
        <f>U114/U113</f>
        <v>1.01789320076365</v>
      </c>
      <c r="V140" s="26"/>
      <c r="W140" s="26"/>
      <c r="X140" s="26"/>
      <c r="Y140" s="26"/>
    </row>
    <row r="141" spans="2:25">
      <c r="B141" s="4">
        <v>7</v>
      </c>
      <c r="C141" s="26">
        <f>C115/C114</f>
        <v>1.01358857288224</v>
      </c>
      <c r="D141" s="26">
        <f>D115/D114</f>
        <v>1.01600684301967</v>
      </c>
      <c r="E141" s="26">
        <f>E115/E114</f>
        <v>1.00769157598978</v>
      </c>
      <c r="F141" s="26">
        <f>F115/F114</f>
        <v>1.01455796199879</v>
      </c>
      <c r="G141" s="26"/>
      <c r="H141" s="26"/>
      <c r="I141" s="26"/>
      <c r="J141" s="26"/>
      <c r="K141" s="26"/>
      <c r="P141" s="4">
        <v>7</v>
      </c>
      <c r="Q141" s="26">
        <f>Q115/Q114</f>
        <v>1.01358857288224</v>
      </c>
      <c r="R141" s="26">
        <f>R115/R114</f>
        <v>1.01600684301967</v>
      </c>
      <c r="S141" s="26">
        <f>S115/S114</f>
        <v>1.00769157598978</v>
      </c>
      <c r="T141" s="26">
        <f>T115/T114</f>
        <v>1.01455796199879</v>
      </c>
      <c r="U141" s="26"/>
      <c r="V141" s="26"/>
      <c r="W141" s="26"/>
      <c r="X141" s="26"/>
      <c r="Y141" s="26"/>
    </row>
    <row r="142" spans="2:25">
      <c r="B142" s="4">
        <v>8</v>
      </c>
      <c r="C142" s="26">
        <f>C116/C115</f>
        <v>1.00984980673507</v>
      </c>
      <c r="D142" s="26">
        <f>D116/D115</f>
        <v>1.00853349569299</v>
      </c>
      <c r="E142" s="26">
        <f>E116/E115</f>
        <v>1.00550701155647</v>
      </c>
      <c r="F142" s="26"/>
      <c r="G142" s="26"/>
      <c r="H142" s="26"/>
      <c r="I142" s="26"/>
      <c r="J142" s="26"/>
      <c r="K142" s="26"/>
      <c r="P142" s="4">
        <v>8</v>
      </c>
      <c r="Q142" s="26">
        <f>Q116/Q115</f>
        <v>1.00984980673507</v>
      </c>
      <c r="R142" s="26">
        <f>R116/R115</f>
        <v>1.00853349569299</v>
      </c>
      <c r="S142" s="26">
        <f>S116/S115</f>
        <v>1.00550701155647</v>
      </c>
      <c r="T142" s="26"/>
      <c r="U142" s="26"/>
      <c r="V142" s="26"/>
      <c r="W142" s="26"/>
      <c r="X142" s="26"/>
      <c r="Y142" s="26"/>
    </row>
    <row r="143" spans="2:25">
      <c r="B143" s="4">
        <v>9</v>
      </c>
      <c r="C143" s="26">
        <f>C117/C116</f>
        <v>1.00340285214182</v>
      </c>
      <c r="D143" s="26">
        <f>D117/D116</f>
        <v>1.00115229673445</v>
      </c>
      <c r="E143" s="26"/>
      <c r="F143" s="26"/>
      <c r="G143" s="26"/>
      <c r="H143" s="26"/>
      <c r="I143" s="26"/>
      <c r="J143" s="26"/>
      <c r="K143" s="26"/>
      <c r="P143" s="4">
        <v>9</v>
      </c>
      <c r="Q143" s="26">
        <f>Q117/Q116</f>
        <v>1.00340285214182</v>
      </c>
      <c r="R143" s="26">
        <f>R117/R116</f>
        <v>1.00115229673445</v>
      </c>
      <c r="S143" s="26"/>
      <c r="T143" s="26"/>
      <c r="U143" s="26"/>
      <c r="V143" s="26"/>
      <c r="W143" s="26"/>
      <c r="X143" s="26"/>
      <c r="Y143" s="26"/>
    </row>
    <row r="144" spans="2:25">
      <c r="B144" s="4">
        <v>10</v>
      </c>
      <c r="C144" s="26">
        <f>C118/C117</f>
        <v>1.00403719314388</v>
      </c>
      <c r="D144" s="27"/>
      <c r="E144" s="27"/>
      <c r="F144" s="27"/>
      <c r="G144" s="27"/>
      <c r="H144" s="27"/>
      <c r="I144" s="27"/>
      <c r="J144" s="27"/>
      <c r="K144" s="27"/>
      <c r="P144" s="4">
        <v>10</v>
      </c>
      <c r="Q144" s="26">
        <f>Q118/Q117</f>
        <v>1.00403719314388</v>
      </c>
      <c r="R144" s="27"/>
      <c r="S144" s="27"/>
      <c r="T144" s="27"/>
      <c r="U144" s="27"/>
      <c r="V144" s="27"/>
      <c r="W144" s="27"/>
      <c r="X144" s="27"/>
      <c r="Y144" s="27"/>
    </row>
    <row r="145" spans="2:25"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P145" s="60"/>
      <c r="Q145" s="61"/>
      <c r="R145" s="61"/>
      <c r="S145" s="61"/>
      <c r="T145" s="61"/>
      <c r="U145" s="61"/>
      <c r="V145" s="61"/>
      <c r="W145" s="61"/>
      <c r="X145" s="61"/>
      <c r="Y145" s="61"/>
    </row>
    <row r="146" ht="15" spans="3:17">
      <c r="C146" s="1" t="s">
        <v>41</v>
      </c>
      <c r="Q146" s="1" t="s">
        <v>41</v>
      </c>
    </row>
    <row r="147" ht="14.75" spans="3:30">
      <c r="C147" s="22">
        <f t="shared" ref="C147:L147" si="44">C$7</f>
        <v>2007</v>
      </c>
      <c r="D147" s="22">
        <f t="shared" si="44"/>
        <v>2008</v>
      </c>
      <c r="E147" s="22">
        <f t="shared" si="44"/>
        <v>2009</v>
      </c>
      <c r="F147" s="22">
        <f t="shared" si="44"/>
        <v>2010</v>
      </c>
      <c r="G147" s="22">
        <f t="shared" si="44"/>
        <v>2011</v>
      </c>
      <c r="H147" s="22">
        <f t="shared" si="44"/>
        <v>2012</v>
      </c>
      <c r="I147" s="22">
        <f t="shared" si="44"/>
        <v>2013</v>
      </c>
      <c r="J147" s="22">
        <f t="shared" si="44"/>
        <v>2014</v>
      </c>
      <c r="K147" s="22">
        <f t="shared" si="44"/>
        <v>2015</v>
      </c>
      <c r="L147" s="22">
        <f t="shared" si="44"/>
        <v>2016</v>
      </c>
      <c r="M147" s="40"/>
      <c r="N147" s="56"/>
      <c r="Q147" s="22">
        <f t="shared" ref="Q147:Z147" si="45">Q$7</f>
        <v>2007</v>
      </c>
      <c r="R147" s="22">
        <f t="shared" si="45"/>
        <v>2008</v>
      </c>
      <c r="S147" s="22">
        <f t="shared" si="45"/>
        <v>2009</v>
      </c>
      <c r="T147" s="22">
        <f t="shared" si="45"/>
        <v>2010</v>
      </c>
      <c r="U147" s="22">
        <f t="shared" si="45"/>
        <v>2011</v>
      </c>
      <c r="V147" s="22">
        <f t="shared" si="45"/>
        <v>2012</v>
      </c>
      <c r="W147" s="22">
        <f t="shared" si="45"/>
        <v>2013</v>
      </c>
      <c r="X147" s="22">
        <f t="shared" si="45"/>
        <v>2014</v>
      </c>
      <c r="Y147" s="22">
        <f t="shared" si="45"/>
        <v>2015</v>
      </c>
      <c r="Z147" s="22">
        <f t="shared" si="45"/>
        <v>2016</v>
      </c>
      <c r="AA147" s="40"/>
      <c r="AB147" s="40"/>
      <c r="AC147" s="40"/>
      <c r="AD147" s="40"/>
    </row>
    <row r="148" ht="14.75" spans="2:30">
      <c r="B148" s="4">
        <v>1</v>
      </c>
      <c r="C148" s="48">
        <f t="shared" ref="C148:L148" si="46">C109/C14</f>
        <v>0.587768978833023</v>
      </c>
      <c r="D148" s="48">
        <f t="shared" si="46"/>
        <v>0.627609693544133</v>
      </c>
      <c r="E148" s="48">
        <f t="shared" si="46"/>
        <v>0.620370011500411</v>
      </c>
      <c r="F148" s="48">
        <f t="shared" si="46"/>
        <v>0.648985084205894</v>
      </c>
      <c r="G148" s="48">
        <f t="shared" si="46"/>
        <v>0.610172509299766</v>
      </c>
      <c r="H148" s="48">
        <f t="shared" si="46"/>
        <v>0.569360247786941</v>
      </c>
      <c r="I148" s="48">
        <f t="shared" si="46"/>
        <v>0.54640049940647</v>
      </c>
      <c r="J148" s="48">
        <f t="shared" si="46"/>
        <v>0.564198685342257</v>
      </c>
      <c r="K148" s="48">
        <f t="shared" si="46"/>
        <v>0.559388514358735</v>
      </c>
      <c r="L148" s="48">
        <f t="shared" si="46"/>
        <v>0.542887566668873</v>
      </c>
      <c r="M148" s="48"/>
      <c r="N148" s="69"/>
      <c r="P148" s="4">
        <v>1</v>
      </c>
      <c r="Q148" s="48">
        <f t="shared" ref="Q148:Z148" si="47">Q109/Q14</f>
        <v>0.587768978833023</v>
      </c>
      <c r="R148" s="48">
        <f t="shared" si="47"/>
        <v>0.627609693544133</v>
      </c>
      <c r="S148" s="48">
        <f t="shared" si="47"/>
        <v>0.620370011500411</v>
      </c>
      <c r="T148" s="48">
        <f t="shared" si="47"/>
        <v>0.648985084205894</v>
      </c>
      <c r="U148" s="48">
        <f t="shared" si="47"/>
        <v>0.610172509299766</v>
      </c>
      <c r="V148" s="48">
        <f t="shared" si="47"/>
        <v>0.569360247786941</v>
      </c>
      <c r="W148" s="48">
        <f t="shared" si="47"/>
        <v>0.54640049940647</v>
      </c>
      <c r="X148" s="48">
        <f t="shared" si="47"/>
        <v>0.564198685342257</v>
      </c>
      <c r="Y148" s="48">
        <f t="shared" si="47"/>
        <v>0.559388514358735</v>
      </c>
      <c r="Z148" s="48">
        <f t="shared" si="47"/>
        <v>0.542887566668873</v>
      </c>
      <c r="AA148" s="48"/>
      <c r="AB148" s="48"/>
      <c r="AC148" s="48"/>
      <c r="AD148" s="48"/>
    </row>
    <row r="149" spans="2:25">
      <c r="B149" s="4">
        <v>2</v>
      </c>
      <c r="C149" s="48">
        <f t="shared" ref="C149:K149" si="48">C110/C15</f>
        <v>0.733029470327514</v>
      </c>
      <c r="D149" s="48">
        <f t="shared" si="48"/>
        <v>0.775842734533346</v>
      </c>
      <c r="E149" s="48">
        <f t="shared" si="48"/>
        <v>0.775566187021729</v>
      </c>
      <c r="F149" s="48">
        <f t="shared" si="48"/>
        <v>0.767223711846813</v>
      </c>
      <c r="G149" s="48">
        <f t="shared" si="48"/>
        <v>0.763621815352825</v>
      </c>
      <c r="H149" s="48">
        <f t="shared" si="48"/>
        <v>0.727743112105123</v>
      </c>
      <c r="I149" s="48">
        <f t="shared" si="48"/>
        <v>0.701232815848453</v>
      </c>
      <c r="J149" s="48">
        <f t="shared" si="48"/>
        <v>0.711408850474987</v>
      </c>
      <c r="K149" s="48">
        <f t="shared" si="48"/>
        <v>0.700810682067649</v>
      </c>
      <c r="P149" s="4">
        <v>2</v>
      </c>
      <c r="Q149" s="48">
        <f t="shared" ref="Q149:Y149" si="49">Q110/Q15</f>
        <v>0.733029470327514</v>
      </c>
      <c r="R149" s="48">
        <f t="shared" si="49"/>
        <v>0.775842734533346</v>
      </c>
      <c r="S149" s="48">
        <f t="shared" si="49"/>
        <v>0.775566187021729</v>
      </c>
      <c r="T149" s="48">
        <f t="shared" si="49"/>
        <v>0.767223711846813</v>
      </c>
      <c r="U149" s="48">
        <f t="shared" si="49"/>
        <v>0.763621815352825</v>
      </c>
      <c r="V149" s="48">
        <f t="shared" si="49"/>
        <v>0.727743112105123</v>
      </c>
      <c r="W149" s="48">
        <f t="shared" si="49"/>
        <v>0.701232815848453</v>
      </c>
      <c r="X149" s="48">
        <f t="shared" si="49"/>
        <v>0.711408850474987</v>
      </c>
      <c r="Y149" s="48">
        <f t="shared" si="49"/>
        <v>0.700810682067649</v>
      </c>
    </row>
    <row r="150" spans="2:24">
      <c r="B150" s="4">
        <v>3</v>
      </c>
      <c r="C150" s="48">
        <f t="shared" ref="C150:J150" si="50">C111/C16</f>
        <v>0.812534107572902</v>
      </c>
      <c r="D150" s="48">
        <f t="shared" si="50"/>
        <v>0.852349798949923</v>
      </c>
      <c r="E150" s="48">
        <f t="shared" si="50"/>
        <v>0.840659426897042</v>
      </c>
      <c r="F150" s="48">
        <f t="shared" si="50"/>
        <v>0.842842898510065</v>
      </c>
      <c r="G150" s="48">
        <f t="shared" si="50"/>
        <v>0.825784089882996</v>
      </c>
      <c r="H150" s="48">
        <f t="shared" si="50"/>
        <v>0.806486105492699</v>
      </c>
      <c r="I150" s="48">
        <f t="shared" si="50"/>
        <v>0.790520970929848</v>
      </c>
      <c r="J150" s="48">
        <f t="shared" si="50"/>
        <v>0.793614681497094</v>
      </c>
      <c r="P150" s="4">
        <v>3</v>
      </c>
      <c r="Q150" s="48">
        <f t="shared" ref="Q150:X150" si="51">Q111/Q16</f>
        <v>0.812534107572902</v>
      </c>
      <c r="R150" s="48">
        <f t="shared" si="51"/>
        <v>0.852349798949923</v>
      </c>
      <c r="S150" s="48">
        <f t="shared" si="51"/>
        <v>0.840659426897042</v>
      </c>
      <c r="T150" s="48">
        <f t="shared" si="51"/>
        <v>0.842842898510065</v>
      </c>
      <c r="U150" s="48">
        <f t="shared" si="51"/>
        <v>0.825784089882996</v>
      </c>
      <c r="V150" s="48">
        <f t="shared" si="51"/>
        <v>0.806486105492699</v>
      </c>
      <c r="W150" s="48">
        <f t="shared" si="51"/>
        <v>0.790520970929848</v>
      </c>
      <c r="X150" s="48">
        <f t="shared" si="51"/>
        <v>0.793614681497094</v>
      </c>
    </row>
    <row r="151" spans="2:23">
      <c r="B151" s="4">
        <v>4</v>
      </c>
      <c r="C151" s="48">
        <f t="shared" ref="C151:I151" si="52">C112/C17</f>
        <v>0.878955846242193</v>
      </c>
      <c r="D151" s="48">
        <f t="shared" si="52"/>
        <v>0.895686045136067</v>
      </c>
      <c r="E151" s="48">
        <f t="shared" si="52"/>
        <v>0.89792696090841</v>
      </c>
      <c r="F151" s="48">
        <f t="shared" si="52"/>
        <v>0.888342324654508</v>
      </c>
      <c r="G151" s="48">
        <f t="shared" si="52"/>
        <v>0.877506465903946</v>
      </c>
      <c r="H151" s="48">
        <f t="shared" si="52"/>
        <v>0.861237625605366</v>
      </c>
      <c r="I151" s="48">
        <f t="shared" si="52"/>
        <v>0.845247841720522</v>
      </c>
      <c r="P151" s="4">
        <v>4</v>
      </c>
      <c r="Q151" s="48">
        <f t="shared" ref="Q151:W151" si="53">Q112/Q17</f>
        <v>0.878955846242193</v>
      </c>
      <c r="R151" s="48">
        <f t="shared" si="53"/>
        <v>0.895686045136067</v>
      </c>
      <c r="S151" s="48">
        <f t="shared" si="53"/>
        <v>0.89792696090841</v>
      </c>
      <c r="T151" s="48">
        <f t="shared" si="53"/>
        <v>0.888342324654508</v>
      </c>
      <c r="U151" s="48">
        <f t="shared" si="53"/>
        <v>0.877506465903946</v>
      </c>
      <c r="V151" s="48">
        <f t="shared" si="53"/>
        <v>0.861237625605366</v>
      </c>
      <c r="W151" s="48">
        <f t="shared" si="53"/>
        <v>0.845247841720522</v>
      </c>
    </row>
    <row r="152" spans="2:22">
      <c r="B152" s="4">
        <v>5</v>
      </c>
      <c r="C152" s="48">
        <f t="shared" ref="C152:H152" si="54">C113/C18</f>
        <v>0.910525357498721</v>
      </c>
      <c r="D152" s="48">
        <f t="shared" si="54"/>
        <v>0.922626017447925</v>
      </c>
      <c r="E152" s="48">
        <f t="shared" si="54"/>
        <v>0.927313762006838</v>
      </c>
      <c r="F152" s="48">
        <f t="shared" si="54"/>
        <v>0.917559973794606</v>
      </c>
      <c r="G152" s="48">
        <f t="shared" si="54"/>
        <v>0.906721324034973</v>
      </c>
      <c r="H152" s="48">
        <f t="shared" si="54"/>
        <v>0.891882184771795</v>
      </c>
      <c r="P152" s="4">
        <v>5</v>
      </c>
      <c r="Q152" s="48">
        <f t="shared" ref="Q152:V152" si="55">Q113/Q18</f>
        <v>0.910525357498721</v>
      </c>
      <c r="R152" s="48">
        <f t="shared" si="55"/>
        <v>0.922626017447925</v>
      </c>
      <c r="S152" s="48">
        <f t="shared" si="55"/>
        <v>0.927313762006838</v>
      </c>
      <c r="T152" s="48">
        <f t="shared" si="55"/>
        <v>0.917559973794606</v>
      </c>
      <c r="U152" s="48">
        <f t="shared" si="55"/>
        <v>0.906721324034973</v>
      </c>
      <c r="V152" s="48">
        <f t="shared" si="55"/>
        <v>0.891882184771795</v>
      </c>
    </row>
    <row r="153" spans="2:26">
      <c r="B153" s="4">
        <v>6</v>
      </c>
      <c r="C153" s="48">
        <f>C114/C19</f>
        <v>0.931524472363462</v>
      </c>
      <c r="D153" s="48">
        <f>D114/D19</f>
        <v>0.944750749247743</v>
      </c>
      <c r="E153" s="48">
        <f>E114/E19</f>
        <v>0.945538568664008</v>
      </c>
      <c r="F153" s="48">
        <f>F114/F19</f>
        <v>0.933350499466834</v>
      </c>
      <c r="G153" s="48">
        <f>G114/G19</f>
        <v>0.924168594408224</v>
      </c>
      <c r="L153" s="4" t="s">
        <v>19</v>
      </c>
      <c r="P153" s="4">
        <v>6</v>
      </c>
      <c r="Q153" s="48">
        <f>Q114/Q19</f>
        <v>0.931524472363462</v>
      </c>
      <c r="R153" s="48">
        <f>R114/R19</f>
        <v>0.944750749247743</v>
      </c>
      <c r="S153" s="48">
        <f>S114/S19</f>
        <v>0.945538568664008</v>
      </c>
      <c r="T153" s="48">
        <f>T114/T19</f>
        <v>0.933350499466834</v>
      </c>
      <c r="U153" s="48">
        <f>U114/U19</f>
        <v>0.924168594408224</v>
      </c>
      <c r="Z153" s="4" t="s">
        <v>19</v>
      </c>
    </row>
    <row r="154" spans="2:20">
      <c r="B154" s="4">
        <v>7</v>
      </c>
      <c r="C154" s="48">
        <f>C115/C20</f>
        <v>0.955243922797757</v>
      </c>
      <c r="D154" s="48">
        <f>D115/D20</f>
        <v>0.961969393643762</v>
      </c>
      <c r="E154" s="48">
        <f>E115/E20</f>
        <v>0.952287010047029</v>
      </c>
      <c r="F154" s="48">
        <f>F115/F20</f>
        <v>0.945332961034755</v>
      </c>
      <c r="P154" s="4">
        <v>7</v>
      </c>
      <c r="Q154" s="48">
        <f>Q115/Q20</f>
        <v>0.955243922797757</v>
      </c>
      <c r="R154" s="48">
        <f>R115/R20</f>
        <v>0.961969393643762</v>
      </c>
      <c r="S154" s="48">
        <f>S115/S20</f>
        <v>0.952287010047029</v>
      </c>
      <c r="T154" s="48">
        <f>T115/T20</f>
        <v>0.945332961034755</v>
      </c>
    </row>
    <row r="155" spans="2:19">
      <c r="B155" s="4">
        <v>8</v>
      </c>
      <c r="C155" s="48">
        <f>C116/C21</f>
        <v>0.96351601345183</v>
      </c>
      <c r="D155" s="48">
        <f>D116/D21</f>
        <v>0.964572328866358</v>
      </c>
      <c r="E155" s="48">
        <f>E116/E21</f>
        <v>0.956757012433553</v>
      </c>
      <c r="P155" s="4">
        <v>8</v>
      </c>
      <c r="Q155" s="48">
        <f>Q116/Q21</f>
        <v>0.96351601345183</v>
      </c>
      <c r="R155" s="48">
        <f>R116/R21</f>
        <v>0.964572328866358</v>
      </c>
      <c r="S155" s="48">
        <f>S116/S21</f>
        <v>0.956757012433553</v>
      </c>
    </row>
    <row r="156" spans="2:18">
      <c r="B156" s="4">
        <v>9</v>
      </c>
      <c r="C156" s="48">
        <f>C117/C22</f>
        <v>0.966829969770393</v>
      </c>
      <c r="D156" s="48">
        <f>D117/D22</f>
        <v>0.967293578953029</v>
      </c>
      <c r="P156" s="4">
        <v>9</v>
      </c>
      <c r="Q156" s="48">
        <f>Q117/Q22</f>
        <v>0.966829969770393</v>
      </c>
      <c r="R156" s="48">
        <f>R117/R22</f>
        <v>0.967293578953029</v>
      </c>
    </row>
    <row r="157" spans="2:17">
      <c r="B157" s="4">
        <v>10</v>
      </c>
      <c r="C157" s="48">
        <f>C118/C23</f>
        <v>0.968905713919554</v>
      </c>
      <c r="P157" s="4">
        <v>10</v>
      </c>
      <c r="Q157" s="48">
        <f>Q118/Q23</f>
        <v>0.968905713919554</v>
      </c>
    </row>
    <row r="159" ht="15" spans="3:17">
      <c r="C159" s="1" t="s">
        <v>42</v>
      </c>
      <c r="Q159" s="1" t="s">
        <v>42</v>
      </c>
    </row>
    <row r="160" ht="14.75" spans="3:30">
      <c r="C160" s="22">
        <f t="shared" ref="C160:L160" si="56">C$7</f>
        <v>2007</v>
      </c>
      <c r="D160" s="22">
        <f t="shared" si="56"/>
        <v>2008</v>
      </c>
      <c r="E160" s="22">
        <f t="shared" si="56"/>
        <v>2009</v>
      </c>
      <c r="F160" s="22">
        <f t="shared" si="56"/>
        <v>2010</v>
      </c>
      <c r="G160" s="22">
        <f t="shared" si="56"/>
        <v>2011</v>
      </c>
      <c r="H160" s="22">
        <f t="shared" si="56"/>
        <v>2012</v>
      </c>
      <c r="I160" s="22">
        <f t="shared" si="56"/>
        <v>2013</v>
      </c>
      <c r="J160" s="22">
        <f t="shared" si="56"/>
        <v>2014</v>
      </c>
      <c r="K160" s="22">
        <f t="shared" si="56"/>
        <v>2015</v>
      </c>
      <c r="L160" s="22">
        <f t="shared" si="56"/>
        <v>2016</v>
      </c>
      <c r="M160" s="40"/>
      <c r="N160" s="56"/>
      <c r="Q160" s="22">
        <f t="shared" ref="Q160:Z160" si="57">Q$7</f>
        <v>2007</v>
      </c>
      <c r="R160" s="22">
        <f t="shared" si="57"/>
        <v>2008</v>
      </c>
      <c r="S160" s="22">
        <f t="shared" si="57"/>
        <v>2009</v>
      </c>
      <c r="T160" s="22">
        <f t="shared" si="57"/>
        <v>2010</v>
      </c>
      <c r="U160" s="22">
        <f t="shared" si="57"/>
        <v>2011</v>
      </c>
      <c r="V160" s="22">
        <f t="shared" si="57"/>
        <v>2012</v>
      </c>
      <c r="W160" s="22">
        <f t="shared" si="57"/>
        <v>2013</v>
      </c>
      <c r="X160" s="22">
        <f t="shared" si="57"/>
        <v>2014</v>
      </c>
      <c r="Y160" s="22">
        <f t="shared" si="57"/>
        <v>2015</v>
      </c>
      <c r="Z160" s="22">
        <f t="shared" si="57"/>
        <v>2016</v>
      </c>
      <c r="AA160" s="40"/>
      <c r="AB160" s="40"/>
      <c r="AC160" s="40"/>
      <c r="AD160" s="40"/>
    </row>
    <row r="161" ht="14.75" spans="2:30">
      <c r="B161" s="4">
        <v>1</v>
      </c>
      <c r="C161" s="48">
        <f t="shared" ref="C161:L165" si="58">1-C148</f>
        <v>0.412231021166977</v>
      </c>
      <c r="D161" s="48">
        <f t="shared" si="58"/>
        <v>0.372390306455867</v>
      </c>
      <c r="E161" s="48">
        <f t="shared" si="58"/>
        <v>0.379629988499589</v>
      </c>
      <c r="F161" s="48">
        <f t="shared" si="58"/>
        <v>0.351014915794106</v>
      </c>
      <c r="G161" s="48">
        <f t="shared" si="58"/>
        <v>0.389827490700234</v>
      </c>
      <c r="H161" s="48">
        <f t="shared" si="58"/>
        <v>0.430639752213059</v>
      </c>
      <c r="I161" s="48">
        <f t="shared" si="58"/>
        <v>0.45359950059353</v>
      </c>
      <c r="J161" s="48">
        <f t="shared" si="58"/>
        <v>0.435801314657743</v>
      </c>
      <c r="K161" s="48">
        <f t="shared" si="58"/>
        <v>0.440611485641265</v>
      </c>
      <c r="L161" s="48">
        <f t="shared" si="58"/>
        <v>0.457112433331127</v>
      </c>
      <c r="M161" s="48"/>
      <c r="N161" s="69"/>
      <c r="P161" s="4">
        <v>1</v>
      </c>
      <c r="Q161" s="48">
        <f t="shared" ref="Q161:Z165" si="59">1-Q148</f>
        <v>0.412231021166977</v>
      </c>
      <c r="R161" s="48">
        <f t="shared" si="59"/>
        <v>0.372390306455867</v>
      </c>
      <c r="S161" s="48">
        <f t="shared" si="59"/>
        <v>0.379629988499589</v>
      </c>
      <c r="T161" s="48">
        <f t="shared" si="59"/>
        <v>0.351014915794106</v>
      </c>
      <c r="U161" s="48">
        <f t="shared" si="59"/>
        <v>0.389827490700234</v>
      </c>
      <c r="V161" s="48">
        <f t="shared" si="59"/>
        <v>0.430639752213059</v>
      </c>
      <c r="W161" s="48">
        <f t="shared" si="59"/>
        <v>0.45359950059353</v>
      </c>
      <c r="X161" s="48">
        <f t="shared" si="59"/>
        <v>0.435801314657743</v>
      </c>
      <c r="Y161" s="48">
        <f t="shared" si="59"/>
        <v>0.440611485641265</v>
      </c>
      <c r="Z161" s="48">
        <f t="shared" si="59"/>
        <v>0.457112433331127</v>
      </c>
      <c r="AA161" s="48"/>
      <c r="AB161" s="48"/>
      <c r="AC161" s="48"/>
      <c r="AD161" s="48"/>
    </row>
    <row r="162" spans="2:25">
      <c r="B162" s="4">
        <v>2</v>
      </c>
      <c r="C162" s="48">
        <f t="shared" si="58"/>
        <v>0.266970529672486</v>
      </c>
      <c r="D162" s="48">
        <f t="shared" si="58"/>
        <v>0.224157265466654</v>
      </c>
      <c r="E162" s="48">
        <f t="shared" si="58"/>
        <v>0.224433812978271</v>
      </c>
      <c r="F162" s="48">
        <f t="shared" si="58"/>
        <v>0.232776288153187</v>
      </c>
      <c r="G162" s="48">
        <f t="shared" si="58"/>
        <v>0.236378184647175</v>
      </c>
      <c r="H162" s="48">
        <f t="shared" si="58"/>
        <v>0.272256887894877</v>
      </c>
      <c r="I162" s="48">
        <f t="shared" si="58"/>
        <v>0.298767184151547</v>
      </c>
      <c r="J162" s="48">
        <f t="shared" si="58"/>
        <v>0.288591149525013</v>
      </c>
      <c r="K162" s="48">
        <f t="shared" si="58"/>
        <v>0.299189317932351</v>
      </c>
      <c r="P162" s="4">
        <v>2</v>
      </c>
      <c r="Q162" s="48">
        <f t="shared" si="59"/>
        <v>0.266970529672486</v>
      </c>
      <c r="R162" s="48">
        <f t="shared" si="59"/>
        <v>0.224157265466654</v>
      </c>
      <c r="S162" s="48">
        <f t="shared" si="59"/>
        <v>0.224433812978271</v>
      </c>
      <c r="T162" s="48">
        <f t="shared" si="59"/>
        <v>0.232776288153187</v>
      </c>
      <c r="U162" s="48">
        <f t="shared" si="59"/>
        <v>0.236378184647175</v>
      </c>
      <c r="V162" s="48">
        <f t="shared" si="59"/>
        <v>0.272256887894877</v>
      </c>
      <c r="W162" s="48">
        <f t="shared" si="59"/>
        <v>0.298767184151547</v>
      </c>
      <c r="X162" s="48">
        <f t="shared" si="59"/>
        <v>0.288591149525013</v>
      </c>
      <c r="Y162" s="48">
        <f t="shared" si="59"/>
        <v>0.299189317932351</v>
      </c>
    </row>
    <row r="163" spans="2:24">
      <c r="B163" s="4">
        <v>3</v>
      </c>
      <c r="C163" s="48">
        <f t="shared" si="58"/>
        <v>0.187465892427098</v>
      </c>
      <c r="D163" s="48">
        <f t="shared" si="58"/>
        <v>0.147650201050077</v>
      </c>
      <c r="E163" s="48">
        <f t="shared" si="58"/>
        <v>0.159340573102958</v>
      </c>
      <c r="F163" s="48">
        <f t="shared" si="58"/>
        <v>0.157157101489935</v>
      </c>
      <c r="G163" s="48">
        <f t="shared" si="58"/>
        <v>0.174215910117004</v>
      </c>
      <c r="H163" s="48">
        <f t="shared" si="58"/>
        <v>0.193513894507301</v>
      </c>
      <c r="I163" s="48">
        <f t="shared" si="58"/>
        <v>0.209479029070152</v>
      </c>
      <c r="J163" s="48">
        <f t="shared" si="58"/>
        <v>0.206385318502906</v>
      </c>
      <c r="P163" s="4">
        <v>3</v>
      </c>
      <c r="Q163" s="48">
        <f t="shared" si="59"/>
        <v>0.187465892427098</v>
      </c>
      <c r="R163" s="48">
        <f t="shared" si="59"/>
        <v>0.147650201050077</v>
      </c>
      <c r="S163" s="48">
        <f t="shared" si="59"/>
        <v>0.159340573102958</v>
      </c>
      <c r="T163" s="48">
        <f t="shared" si="59"/>
        <v>0.157157101489935</v>
      </c>
      <c r="U163" s="48">
        <f t="shared" si="59"/>
        <v>0.174215910117004</v>
      </c>
      <c r="V163" s="48">
        <f t="shared" si="59"/>
        <v>0.193513894507301</v>
      </c>
      <c r="W163" s="48">
        <f t="shared" si="59"/>
        <v>0.209479029070152</v>
      </c>
      <c r="X163" s="48">
        <f t="shared" si="59"/>
        <v>0.206385318502906</v>
      </c>
    </row>
    <row r="164" spans="2:23">
      <c r="B164" s="4">
        <v>4</v>
      </c>
      <c r="C164" s="48">
        <f t="shared" si="58"/>
        <v>0.121044153757807</v>
      </c>
      <c r="D164" s="48">
        <f t="shared" si="58"/>
        <v>0.104313954863933</v>
      </c>
      <c r="E164" s="48">
        <f t="shared" si="58"/>
        <v>0.10207303909159</v>
      </c>
      <c r="F164" s="48">
        <f t="shared" si="58"/>
        <v>0.111657675345492</v>
      </c>
      <c r="G164" s="48">
        <f t="shared" si="58"/>
        <v>0.122493534096054</v>
      </c>
      <c r="H164" s="48">
        <f t="shared" si="58"/>
        <v>0.138762374394634</v>
      </c>
      <c r="I164" s="48">
        <f t="shared" si="58"/>
        <v>0.154752158279478</v>
      </c>
      <c r="P164" s="4">
        <v>4</v>
      </c>
      <c r="Q164" s="48">
        <f t="shared" si="59"/>
        <v>0.121044153757807</v>
      </c>
      <c r="R164" s="48">
        <f t="shared" si="59"/>
        <v>0.104313954863933</v>
      </c>
      <c r="S164" s="48">
        <f t="shared" si="59"/>
        <v>0.10207303909159</v>
      </c>
      <c r="T164" s="48">
        <f t="shared" si="59"/>
        <v>0.111657675345492</v>
      </c>
      <c r="U164" s="48">
        <f t="shared" si="59"/>
        <v>0.122493534096054</v>
      </c>
      <c r="V164" s="48">
        <f t="shared" si="59"/>
        <v>0.138762374394634</v>
      </c>
      <c r="W164" s="48">
        <f t="shared" si="59"/>
        <v>0.154752158279478</v>
      </c>
    </row>
    <row r="165" spans="2:22">
      <c r="B165" s="4">
        <v>5</v>
      </c>
      <c r="C165" s="48">
        <f t="shared" si="58"/>
        <v>0.0894746425012788</v>
      </c>
      <c r="D165" s="48">
        <f t="shared" si="58"/>
        <v>0.0773739825520753</v>
      </c>
      <c r="E165" s="48">
        <f t="shared" si="58"/>
        <v>0.0726862379931622</v>
      </c>
      <c r="F165" s="48">
        <f t="shared" si="58"/>
        <v>0.0824400262053937</v>
      </c>
      <c r="G165" s="48">
        <f t="shared" si="58"/>
        <v>0.0932786759650271</v>
      </c>
      <c r="H165" s="48">
        <f t="shared" si="58"/>
        <v>0.108117815228205</v>
      </c>
      <c r="P165" s="4">
        <v>5</v>
      </c>
      <c r="Q165" s="48">
        <f t="shared" si="59"/>
        <v>0.0894746425012788</v>
      </c>
      <c r="R165" s="48">
        <f t="shared" si="59"/>
        <v>0.0773739825520753</v>
      </c>
      <c r="S165" s="48">
        <f t="shared" si="59"/>
        <v>0.0726862379931622</v>
      </c>
      <c r="T165" s="48">
        <f t="shared" si="59"/>
        <v>0.0824400262053937</v>
      </c>
      <c r="U165" s="48">
        <f t="shared" si="59"/>
        <v>0.0932786759650271</v>
      </c>
      <c r="V165" s="48">
        <f t="shared" si="59"/>
        <v>0.108117815228205</v>
      </c>
    </row>
    <row r="166" spans="2:21">
      <c r="B166" s="4">
        <v>6</v>
      </c>
      <c r="C166" s="48">
        <f>1-C153</f>
        <v>0.0684755276365382</v>
      </c>
      <c r="D166" s="48">
        <f>1-D153</f>
        <v>0.0552492507522568</v>
      </c>
      <c r="E166" s="48">
        <f>1-E153</f>
        <v>0.0544614313359916</v>
      </c>
      <c r="F166" s="48">
        <f>1-F153</f>
        <v>0.0666495005331655</v>
      </c>
      <c r="G166" s="48">
        <f>1-G153</f>
        <v>0.0758314055917764</v>
      </c>
      <c r="P166" s="4">
        <v>6</v>
      </c>
      <c r="Q166" s="48">
        <f>1-Q153</f>
        <v>0.0684755276365382</v>
      </c>
      <c r="R166" s="48">
        <f>1-R153</f>
        <v>0.0552492507522568</v>
      </c>
      <c r="S166" s="48">
        <f>1-S153</f>
        <v>0.0544614313359916</v>
      </c>
      <c r="T166" s="48">
        <f>1-T153</f>
        <v>0.0666495005331655</v>
      </c>
      <c r="U166" s="48">
        <f>1-U153</f>
        <v>0.0758314055917764</v>
      </c>
    </row>
    <row r="167" spans="2:20">
      <c r="B167" s="4">
        <v>7</v>
      </c>
      <c r="C167" s="48">
        <f>1-C154</f>
        <v>0.0447560772022429</v>
      </c>
      <c r="D167" s="48">
        <f>1-D154</f>
        <v>0.0380306063562381</v>
      </c>
      <c r="E167" s="48">
        <f>1-E154</f>
        <v>0.0477129899529707</v>
      </c>
      <c r="F167" s="48">
        <f>1-F154</f>
        <v>0.0546670389652448</v>
      </c>
      <c r="P167" s="4">
        <v>7</v>
      </c>
      <c r="Q167" s="48">
        <f>1-Q154</f>
        <v>0.0447560772022429</v>
      </c>
      <c r="R167" s="48">
        <f>1-R154</f>
        <v>0.0380306063562381</v>
      </c>
      <c r="S167" s="48">
        <f>1-S154</f>
        <v>0.0477129899529707</v>
      </c>
      <c r="T167" s="48">
        <f>1-T154</f>
        <v>0.0546670389652448</v>
      </c>
    </row>
    <row r="168" spans="2:19">
      <c r="B168" s="4">
        <v>8</v>
      </c>
      <c r="C168" s="48">
        <f>1-C155</f>
        <v>0.0364839865481701</v>
      </c>
      <c r="D168" s="48">
        <f>1-D155</f>
        <v>0.035427671133642</v>
      </c>
      <c r="E168" s="48">
        <f>1-E155</f>
        <v>0.0432429875664472</v>
      </c>
      <c r="P168" s="4">
        <v>8</v>
      </c>
      <c r="Q168" s="48">
        <f>1-Q155</f>
        <v>0.0364839865481701</v>
      </c>
      <c r="R168" s="48">
        <f>1-R155</f>
        <v>0.035427671133642</v>
      </c>
      <c r="S168" s="48">
        <f>1-S155</f>
        <v>0.0432429875664472</v>
      </c>
    </row>
    <row r="169" spans="2:18">
      <c r="B169" s="4">
        <v>9</v>
      </c>
      <c r="C169" s="48">
        <f>1-C156</f>
        <v>0.0331700302296066</v>
      </c>
      <c r="D169" s="48">
        <f>1-D156</f>
        <v>0.0327064210469714</v>
      </c>
      <c r="P169" s="4">
        <v>9</v>
      </c>
      <c r="Q169" s="48">
        <f>1-Q156</f>
        <v>0.0331700302296066</v>
      </c>
      <c r="R169" s="48">
        <f>1-R156</f>
        <v>0.0327064210469714</v>
      </c>
    </row>
    <row r="170" spans="2:17">
      <c r="B170" s="4">
        <v>10</v>
      </c>
      <c r="C170" s="48">
        <f>1-C157</f>
        <v>0.0310942860804455</v>
      </c>
      <c r="P170" s="4">
        <v>10</v>
      </c>
      <c r="Q170" s="48">
        <f>1-Q157</f>
        <v>0.0310942860804455</v>
      </c>
    </row>
    <row r="172" s="1" customFormat="1" ht="15" spans="1:16">
      <c r="A172" s="20"/>
      <c r="B172" s="1" t="s">
        <v>43</v>
      </c>
      <c r="N172" s="55"/>
      <c r="O172" s="20"/>
      <c r="P172" s="1" t="s">
        <v>44</v>
      </c>
    </row>
    <row r="174" s="2" customFormat="1" ht="15" spans="3:25">
      <c r="C174" s="1" t="s">
        <v>11</v>
      </c>
      <c r="D174" s="25"/>
      <c r="E174" s="25"/>
      <c r="F174" s="25"/>
      <c r="G174" s="25"/>
      <c r="H174" s="25"/>
      <c r="I174" s="25"/>
      <c r="J174" s="25"/>
      <c r="K174" s="25"/>
      <c r="N174" s="68"/>
      <c r="Q174" s="1" t="s">
        <v>11</v>
      </c>
      <c r="R174" s="25"/>
      <c r="S174" s="25"/>
      <c r="T174" s="25"/>
      <c r="U174" s="25"/>
      <c r="V174" s="25"/>
      <c r="W174" s="25"/>
      <c r="X174" s="25"/>
      <c r="Y174" s="25"/>
    </row>
    <row r="175" ht="14.75" spans="3:30">
      <c r="C175" s="22">
        <f t="shared" ref="C175:L175" si="60">C$7</f>
        <v>2007</v>
      </c>
      <c r="D175" s="22">
        <f t="shared" si="60"/>
        <v>2008</v>
      </c>
      <c r="E175" s="22">
        <f t="shared" si="60"/>
        <v>2009</v>
      </c>
      <c r="F175" s="22">
        <f t="shared" si="60"/>
        <v>2010</v>
      </c>
      <c r="G175" s="22">
        <f t="shared" si="60"/>
        <v>2011</v>
      </c>
      <c r="H175" s="22">
        <f t="shared" si="60"/>
        <v>2012</v>
      </c>
      <c r="I175" s="22">
        <f t="shared" si="60"/>
        <v>2013</v>
      </c>
      <c r="J175" s="22">
        <f t="shared" si="60"/>
        <v>2014</v>
      </c>
      <c r="K175" s="22">
        <f t="shared" si="60"/>
        <v>2015</v>
      </c>
      <c r="L175" s="22">
        <f t="shared" si="60"/>
        <v>2016</v>
      </c>
      <c r="M175" s="40"/>
      <c r="N175" s="56"/>
      <c r="Q175" s="22">
        <f t="shared" ref="Q175:Z175" si="61">Q$7</f>
        <v>2007</v>
      </c>
      <c r="R175" s="22">
        <f t="shared" si="61"/>
        <v>2008</v>
      </c>
      <c r="S175" s="22">
        <f t="shared" si="61"/>
        <v>2009</v>
      </c>
      <c r="T175" s="22">
        <f t="shared" si="61"/>
        <v>2010</v>
      </c>
      <c r="U175" s="22">
        <f t="shared" si="61"/>
        <v>2011</v>
      </c>
      <c r="V175" s="22">
        <f t="shared" si="61"/>
        <v>2012</v>
      </c>
      <c r="W175" s="22">
        <f t="shared" si="61"/>
        <v>2013</v>
      </c>
      <c r="X175" s="22">
        <f t="shared" si="61"/>
        <v>2014</v>
      </c>
      <c r="Y175" s="22">
        <f t="shared" si="61"/>
        <v>2015</v>
      </c>
      <c r="Z175" s="22">
        <f t="shared" si="61"/>
        <v>2016</v>
      </c>
      <c r="AA175" s="40"/>
      <c r="AB175" s="40"/>
      <c r="AC175" s="40"/>
      <c r="AD175" s="40"/>
    </row>
    <row r="176" ht="14.75" spans="2:30">
      <c r="B176" s="17">
        <v>1</v>
      </c>
      <c r="C176" s="6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70"/>
      <c r="P176" s="17">
        <v>1</v>
      </c>
      <c r="Q176" s="62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2:25">
      <c r="B177" s="17">
        <v>2</v>
      </c>
      <c r="C177" s="62"/>
      <c r="D177" s="19"/>
      <c r="E177" s="19"/>
      <c r="F177" s="19"/>
      <c r="G177" s="19"/>
      <c r="H177" s="19"/>
      <c r="I177" s="19"/>
      <c r="J177" s="19"/>
      <c r="K177" s="19"/>
      <c r="P177" s="17">
        <v>2</v>
      </c>
      <c r="Q177" s="62"/>
      <c r="R177" s="19"/>
      <c r="S177" s="19"/>
      <c r="T177" s="19"/>
      <c r="U177" s="19"/>
      <c r="V177" s="19"/>
      <c r="W177" s="19"/>
      <c r="X177" s="19"/>
      <c r="Y177" s="19"/>
    </row>
    <row r="178" spans="2:25">
      <c r="B178" s="17">
        <v>3</v>
      </c>
      <c r="C178" s="62"/>
      <c r="D178" s="19"/>
      <c r="E178" s="19"/>
      <c r="F178" s="19"/>
      <c r="G178" s="19"/>
      <c r="H178" s="19"/>
      <c r="I178" s="19"/>
      <c r="J178" s="19"/>
      <c r="K178" s="17"/>
      <c r="P178" s="17">
        <v>3</v>
      </c>
      <c r="Q178" s="62"/>
      <c r="R178" s="19"/>
      <c r="S178" s="19"/>
      <c r="T178" s="19"/>
      <c r="U178" s="19"/>
      <c r="V178" s="19"/>
      <c r="W178" s="19"/>
      <c r="X178" s="19"/>
      <c r="Y178" s="17"/>
    </row>
    <row r="179" spans="2:25">
      <c r="B179" s="17">
        <v>4</v>
      </c>
      <c r="C179" s="62"/>
      <c r="D179" s="19"/>
      <c r="E179" s="19"/>
      <c r="F179" s="19"/>
      <c r="G179" s="19"/>
      <c r="H179" s="19"/>
      <c r="I179" s="19"/>
      <c r="J179" s="17"/>
      <c r="K179" s="17"/>
      <c r="P179" s="17">
        <v>4</v>
      </c>
      <c r="Q179" s="62"/>
      <c r="R179" s="19"/>
      <c r="S179" s="19"/>
      <c r="T179" s="19"/>
      <c r="U179" s="19"/>
      <c r="V179" s="19"/>
      <c r="W179" s="19"/>
      <c r="X179" s="17"/>
      <c r="Y179" s="17"/>
    </row>
    <row r="180" spans="2:25">
      <c r="B180" s="17">
        <v>5</v>
      </c>
      <c r="C180" s="62"/>
      <c r="D180" s="19"/>
      <c r="E180" s="19"/>
      <c r="F180" s="19"/>
      <c r="G180" s="19"/>
      <c r="H180" s="19"/>
      <c r="I180" s="17"/>
      <c r="J180" s="17"/>
      <c r="K180" s="17"/>
      <c r="P180" s="17">
        <v>5</v>
      </c>
      <c r="Q180" s="62"/>
      <c r="R180" s="19"/>
      <c r="S180" s="19"/>
      <c r="T180" s="19"/>
      <c r="U180" s="19"/>
      <c r="V180" s="19"/>
      <c r="W180" s="17"/>
      <c r="X180" s="17"/>
      <c r="Y180" s="17"/>
    </row>
    <row r="181" spans="2:25">
      <c r="B181" s="17">
        <v>6</v>
      </c>
      <c r="C181" s="62"/>
      <c r="D181" s="19"/>
      <c r="E181" s="19"/>
      <c r="F181" s="19"/>
      <c r="G181" s="19"/>
      <c r="H181" s="17"/>
      <c r="I181" s="17"/>
      <c r="J181" s="17"/>
      <c r="K181" s="17"/>
      <c r="P181" s="17">
        <v>6</v>
      </c>
      <c r="Q181" s="62"/>
      <c r="R181" s="19"/>
      <c r="S181" s="19"/>
      <c r="T181" s="19"/>
      <c r="U181" s="19"/>
      <c r="V181" s="17"/>
      <c r="W181" s="17"/>
      <c r="X181" s="17"/>
      <c r="Y181" s="17"/>
    </row>
    <row r="182" spans="2:25">
      <c r="B182" s="17">
        <v>7</v>
      </c>
      <c r="C182" s="62"/>
      <c r="D182" s="19"/>
      <c r="E182" s="19"/>
      <c r="F182" s="19"/>
      <c r="G182" s="17"/>
      <c r="H182" s="17"/>
      <c r="I182" s="17"/>
      <c r="J182" s="17"/>
      <c r="K182" s="17"/>
      <c r="P182" s="17">
        <v>7</v>
      </c>
      <c r="Q182" s="62"/>
      <c r="R182" s="19"/>
      <c r="S182" s="19"/>
      <c r="T182" s="19"/>
      <c r="U182" s="17"/>
      <c r="V182" s="17"/>
      <c r="W182" s="17"/>
      <c r="X182" s="17"/>
      <c r="Y182" s="17"/>
    </row>
    <row r="183" spans="2:25">
      <c r="B183" s="17">
        <v>8</v>
      </c>
      <c r="C183" s="62"/>
      <c r="D183" s="19"/>
      <c r="E183" s="19"/>
      <c r="F183" s="17"/>
      <c r="G183" s="17"/>
      <c r="H183" s="17"/>
      <c r="I183" s="17"/>
      <c r="J183" s="17"/>
      <c r="K183" s="17"/>
      <c r="P183" s="17">
        <v>8</v>
      </c>
      <c r="Q183" s="62"/>
      <c r="R183" s="19"/>
      <c r="S183" s="19"/>
      <c r="T183" s="17"/>
      <c r="U183" s="17"/>
      <c r="V183" s="17"/>
      <c r="W183" s="17"/>
      <c r="X183" s="17"/>
      <c r="Y183" s="17"/>
    </row>
    <row r="184" spans="2:25">
      <c r="B184" s="17">
        <v>9</v>
      </c>
      <c r="C184" s="62"/>
      <c r="D184" s="19"/>
      <c r="E184" s="17"/>
      <c r="F184" s="17"/>
      <c r="G184" s="17"/>
      <c r="H184" s="17"/>
      <c r="I184" s="17"/>
      <c r="J184" s="17"/>
      <c r="K184" s="17"/>
      <c r="P184" s="17">
        <v>9</v>
      </c>
      <c r="Q184" s="62"/>
      <c r="R184" s="19"/>
      <c r="S184" s="17"/>
      <c r="T184" s="17"/>
      <c r="U184" s="17"/>
      <c r="V184" s="17"/>
      <c r="W184" s="17"/>
      <c r="X184" s="17"/>
      <c r="Y184" s="17"/>
    </row>
    <row r="185" spans="2:25">
      <c r="B185" s="17">
        <v>10</v>
      </c>
      <c r="C185" s="62"/>
      <c r="D185" s="17"/>
      <c r="E185" s="17"/>
      <c r="F185" s="17"/>
      <c r="G185" s="17"/>
      <c r="H185" s="17"/>
      <c r="I185" s="17"/>
      <c r="J185" s="17"/>
      <c r="K185" s="17"/>
      <c r="P185" s="17">
        <v>10</v>
      </c>
      <c r="Q185" s="62"/>
      <c r="R185" s="17"/>
      <c r="S185" s="17"/>
      <c r="T185" s="17"/>
      <c r="U185" s="17"/>
      <c r="V185" s="17"/>
      <c r="W185" s="17"/>
      <c r="X185" s="17"/>
      <c r="Y185" s="17"/>
    </row>
    <row r="186" ht="14.75"/>
    <row r="187" spans="2:26">
      <c r="B187" s="63"/>
      <c r="C187" s="64">
        <f t="shared" ref="C187:L187" si="62">C$7</f>
        <v>2007</v>
      </c>
      <c r="D187" s="64">
        <f t="shared" si="62"/>
        <v>2008</v>
      </c>
      <c r="E187" s="64">
        <f t="shared" si="62"/>
        <v>2009</v>
      </c>
      <c r="F187" s="64">
        <f t="shared" si="62"/>
        <v>2010</v>
      </c>
      <c r="G187" s="64">
        <f t="shared" si="62"/>
        <v>2011</v>
      </c>
      <c r="H187" s="64">
        <f t="shared" si="62"/>
        <v>2012</v>
      </c>
      <c r="I187" s="64">
        <f t="shared" si="62"/>
        <v>2013</v>
      </c>
      <c r="J187" s="64">
        <f t="shared" si="62"/>
        <v>2014</v>
      </c>
      <c r="K187" s="64">
        <f t="shared" si="62"/>
        <v>2015</v>
      </c>
      <c r="L187" s="71">
        <f t="shared" si="62"/>
        <v>2016</v>
      </c>
      <c r="P187" s="63"/>
      <c r="Q187" s="64">
        <f t="shared" ref="Q187:Z187" si="63">Q$7</f>
        <v>2007</v>
      </c>
      <c r="R187" s="64">
        <f t="shared" si="63"/>
        <v>2008</v>
      </c>
      <c r="S187" s="64">
        <f t="shared" si="63"/>
        <v>2009</v>
      </c>
      <c r="T187" s="64">
        <f t="shared" si="63"/>
        <v>2010</v>
      </c>
      <c r="U187" s="64">
        <f t="shared" si="63"/>
        <v>2011</v>
      </c>
      <c r="V187" s="64">
        <f t="shared" si="63"/>
        <v>2012</v>
      </c>
      <c r="W187" s="64">
        <f t="shared" si="63"/>
        <v>2013</v>
      </c>
      <c r="X187" s="64">
        <f t="shared" si="63"/>
        <v>2014</v>
      </c>
      <c r="Y187" s="64">
        <f t="shared" si="63"/>
        <v>2015</v>
      </c>
      <c r="Z187" s="71">
        <f t="shared" si="63"/>
        <v>2016</v>
      </c>
    </row>
    <row r="188" ht="14.75" spans="2:26">
      <c r="B188" s="65" t="s">
        <v>45</v>
      </c>
      <c r="C188" s="66"/>
      <c r="D188" s="66"/>
      <c r="E188" s="66"/>
      <c r="F188" s="66"/>
      <c r="G188" s="66"/>
      <c r="H188" s="66"/>
      <c r="I188" s="66"/>
      <c r="J188" s="66"/>
      <c r="K188" s="66"/>
      <c r="L188" s="72"/>
      <c r="P188" s="65" t="s">
        <v>45</v>
      </c>
      <c r="Q188" s="66"/>
      <c r="R188" s="66"/>
      <c r="S188" s="66"/>
      <c r="T188" s="66"/>
      <c r="U188" s="66"/>
      <c r="V188" s="66"/>
      <c r="W188" s="66"/>
      <c r="X188" s="66"/>
      <c r="Y188" s="66"/>
      <c r="Z188" s="72"/>
    </row>
    <row r="189" spans="3:25">
      <c r="C189" s="44"/>
      <c r="D189" s="67"/>
      <c r="E189" s="44"/>
      <c r="F189" s="44"/>
      <c r="G189" s="17"/>
      <c r="H189" s="17"/>
      <c r="I189" s="17"/>
      <c r="J189" s="17"/>
      <c r="K189" s="17"/>
      <c r="Q189" s="44"/>
      <c r="R189" s="67"/>
      <c r="S189" s="44"/>
      <c r="T189" s="44"/>
      <c r="U189" s="17"/>
      <c r="V189" s="17"/>
      <c r="W189" s="17"/>
      <c r="X189" s="17"/>
      <c r="Y189" s="17"/>
    </row>
    <row r="190" s="2" customFormat="1" ht="15" spans="3:25">
      <c r="C190" s="1" t="s">
        <v>46</v>
      </c>
      <c r="D190" s="25"/>
      <c r="E190" s="25"/>
      <c r="F190" s="25"/>
      <c r="G190" s="25"/>
      <c r="H190" s="25"/>
      <c r="I190" s="25"/>
      <c r="J190" s="25"/>
      <c r="K190" s="25"/>
      <c r="N190" s="68"/>
      <c r="Q190" s="1" t="s">
        <v>46</v>
      </c>
      <c r="R190" s="25"/>
      <c r="S190" s="25"/>
      <c r="T190" s="25"/>
      <c r="U190" s="25"/>
      <c r="V190" s="25"/>
      <c r="W190" s="25"/>
      <c r="X190" s="25"/>
      <c r="Y190" s="25"/>
    </row>
    <row r="191" ht="14.75" spans="3:30">
      <c r="C191" s="22">
        <f t="shared" ref="C191:L191" si="64">C$7</f>
        <v>2007</v>
      </c>
      <c r="D191" s="22">
        <f t="shared" si="64"/>
        <v>2008</v>
      </c>
      <c r="E191" s="22">
        <f t="shared" si="64"/>
        <v>2009</v>
      </c>
      <c r="F191" s="22">
        <f t="shared" si="64"/>
        <v>2010</v>
      </c>
      <c r="G191" s="22">
        <f t="shared" si="64"/>
        <v>2011</v>
      </c>
      <c r="H191" s="22">
        <f t="shared" si="64"/>
        <v>2012</v>
      </c>
      <c r="I191" s="22">
        <f t="shared" si="64"/>
        <v>2013</v>
      </c>
      <c r="J191" s="22">
        <f t="shared" si="64"/>
        <v>2014</v>
      </c>
      <c r="K191" s="22">
        <f t="shared" si="64"/>
        <v>2015</v>
      </c>
      <c r="L191" s="22">
        <f t="shared" si="64"/>
        <v>2016</v>
      </c>
      <c r="M191" s="40"/>
      <c r="N191" s="56"/>
      <c r="Q191" s="22">
        <f t="shared" ref="Q191:Z191" si="65">Q$7</f>
        <v>2007</v>
      </c>
      <c r="R191" s="22">
        <f t="shared" si="65"/>
        <v>2008</v>
      </c>
      <c r="S191" s="22">
        <f t="shared" si="65"/>
        <v>2009</v>
      </c>
      <c r="T191" s="22">
        <f t="shared" si="65"/>
        <v>2010</v>
      </c>
      <c r="U191" s="22">
        <f t="shared" si="65"/>
        <v>2011</v>
      </c>
      <c r="V191" s="22">
        <f t="shared" si="65"/>
        <v>2012</v>
      </c>
      <c r="W191" s="22">
        <f t="shared" si="65"/>
        <v>2013</v>
      </c>
      <c r="X191" s="22">
        <f t="shared" si="65"/>
        <v>2014</v>
      </c>
      <c r="Y191" s="22">
        <f t="shared" si="65"/>
        <v>2015</v>
      </c>
      <c r="Z191" s="22">
        <f t="shared" si="65"/>
        <v>2016</v>
      </c>
      <c r="AA191" s="40"/>
      <c r="AB191" s="40"/>
      <c r="AC191" s="40"/>
      <c r="AD191" s="40"/>
    </row>
    <row r="192" ht="14.75" spans="2:30">
      <c r="B192" s="17">
        <v>1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70"/>
      <c r="P192" s="17">
        <v>1</v>
      </c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2:25">
      <c r="B193" s="17">
        <v>2</v>
      </c>
      <c r="C193" s="19"/>
      <c r="D193" s="19"/>
      <c r="E193" s="19"/>
      <c r="F193" s="19"/>
      <c r="G193" s="19"/>
      <c r="H193" s="19"/>
      <c r="I193" s="19"/>
      <c r="J193" s="19"/>
      <c r="K193" s="19"/>
      <c r="P193" s="17">
        <v>2</v>
      </c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2:25">
      <c r="B194" s="17">
        <v>3</v>
      </c>
      <c r="C194" s="19"/>
      <c r="D194" s="19"/>
      <c r="E194" s="19"/>
      <c r="F194" s="19"/>
      <c r="G194" s="19"/>
      <c r="H194" s="19"/>
      <c r="I194" s="19"/>
      <c r="J194" s="19"/>
      <c r="K194" s="17"/>
      <c r="P194" s="17">
        <v>3</v>
      </c>
      <c r="Q194" s="19"/>
      <c r="R194" s="19"/>
      <c r="S194" s="19"/>
      <c r="T194" s="19"/>
      <c r="U194" s="19"/>
      <c r="V194" s="19"/>
      <c r="W194" s="19"/>
      <c r="X194" s="19"/>
      <c r="Y194" s="17"/>
    </row>
    <row r="195" spans="2:25">
      <c r="B195" s="17">
        <v>4</v>
      </c>
      <c r="C195" s="19"/>
      <c r="D195" s="19"/>
      <c r="E195" s="19"/>
      <c r="F195" s="19"/>
      <c r="G195" s="19"/>
      <c r="H195" s="19"/>
      <c r="I195" s="19"/>
      <c r="J195" s="17"/>
      <c r="K195" s="17"/>
      <c r="P195" s="17">
        <v>4</v>
      </c>
      <c r="Q195" s="19"/>
      <c r="R195" s="19"/>
      <c r="S195" s="19"/>
      <c r="T195" s="19"/>
      <c r="U195" s="19"/>
      <c r="V195" s="19"/>
      <c r="W195" s="19"/>
      <c r="X195" s="17"/>
      <c r="Y195" s="17"/>
    </row>
    <row r="196" spans="2:25">
      <c r="B196" s="17">
        <v>5</v>
      </c>
      <c r="C196" s="19"/>
      <c r="D196" s="19"/>
      <c r="E196" s="19"/>
      <c r="F196" s="19"/>
      <c r="G196" s="19"/>
      <c r="H196" s="19"/>
      <c r="I196" s="17"/>
      <c r="J196" s="17"/>
      <c r="K196" s="17"/>
      <c r="P196" s="17">
        <v>5</v>
      </c>
      <c r="Q196" s="19"/>
      <c r="R196" s="19"/>
      <c r="S196" s="19"/>
      <c r="T196" s="19"/>
      <c r="U196" s="19"/>
      <c r="V196" s="19"/>
      <c r="W196" s="17"/>
      <c r="X196" s="17"/>
      <c r="Y196" s="17"/>
    </row>
    <row r="197" spans="2:25">
      <c r="B197" s="17">
        <v>6</v>
      </c>
      <c r="C197" s="19"/>
      <c r="D197" s="19"/>
      <c r="E197" s="19"/>
      <c r="F197" s="19"/>
      <c r="G197" s="19"/>
      <c r="H197" s="17"/>
      <c r="I197" s="17"/>
      <c r="J197" s="17"/>
      <c r="K197" s="17"/>
      <c r="P197" s="17">
        <v>6</v>
      </c>
      <c r="Q197" s="19"/>
      <c r="R197" s="19"/>
      <c r="S197" s="19"/>
      <c r="T197" s="19"/>
      <c r="U197" s="19"/>
      <c r="V197" s="17"/>
      <c r="W197" s="17"/>
      <c r="X197" s="17"/>
      <c r="Y197" s="17"/>
    </row>
    <row r="198" spans="2:25">
      <c r="B198" s="17">
        <v>7</v>
      </c>
      <c r="C198" s="19"/>
      <c r="D198" s="19"/>
      <c r="E198" s="19"/>
      <c r="F198" s="19"/>
      <c r="G198" s="17"/>
      <c r="H198" s="17"/>
      <c r="I198" s="17"/>
      <c r="J198" s="17"/>
      <c r="K198" s="17"/>
      <c r="P198" s="17">
        <v>7</v>
      </c>
      <c r="Q198" s="19"/>
      <c r="R198" s="19"/>
      <c r="S198" s="19"/>
      <c r="T198" s="19"/>
      <c r="U198" s="17"/>
      <c r="V198" s="17"/>
      <c r="W198" s="17"/>
      <c r="X198" s="17"/>
      <c r="Y198" s="17"/>
    </row>
    <row r="199" spans="2:25">
      <c r="B199" s="17">
        <v>8</v>
      </c>
      <c r="C199" s="19"/>
      <c r="D199" s="19"/>
      <c r="E199" s="19"/>
      <c r="F199" s="17"/>
      <c r="G199" s="17"/>
      <c r="H199" s="17"/>
      <c r="I199" s="17"/>
      <c r="J199" s="17"/>
      <c r="K199" s="17"/>
      <c r="P199" s="17">
        <v>8</v>
      </c>
      <c r="Q199" s="19"/>
      <c r="R199" s="19"/>
      <c r="S199" s="19"/>
      <c r="T199" s="17"/>
      <c r="U199" s="17"/>
      <c r="V199" s="17"/>
      <c r="W199" s="17"/>
      <c r="X199" s="17"/>
      <c r="Y199" s="17"/>
    </row>
    <row r="200" spans="2:25">
      <c r="B200" s="17">
        <v>9</v>
      </c>
      <c r="C200" s="19"/>
      <c r="D200" s="19"/>
      <c r="E200" s="17"/>
      <c r="F200" s="17"/>
      <c r="G200" s="17"/>
      <c r="H200" s="17"/>
      <c r="I200" s="17"/>
      <c r="J200" s="17"/>
      <c r="K200" s="17"/>
      <c r="P200" s="17">
        <v>9</v>
      </c>
      <c r="Q200" s="19"/>
      <c r="R200" s="19"/>
      <c r="S200" s="17"/>
      <c r="T200" s="17"/>
      <c r="U200" s="17"/>
      <c r="V200" s="17"/>
      <c r="W200" s="17"/>
      <c r="X200" s="17"/>
      <c r="Y200" s="17"/>
    </row>
    <row r="201" spans="2:25">
      <c r="B201" s="17">
        <v>10</v>
      </c>
      <c r="C201" s="19"/>
      <c r="D201" s="17"/>
      <c r="E201" s="17"/>
      <c r="F201" s="17"/>
      <c r="G201" s="17"/>
      <c r="H201" s="17"/>
      <c r="I201" s="17"/>
      <c r="J201" s="17"/>
      <c r="K201" s="17"/>
      <c r="P201" s="17">
        <v>10</v>
      </c>
      <c r="Q201" s="19"/>
      <c r="R201" s="17"/>
      <c r="S201" s="17"/>
      <c r="T201" s="17"/>
      <c r="U201" s="17"/>
      <c r="V201" s="17"/>
      <c r="W201" s="17"/>
      <c r="X201" s="17"/>
      <c r="Y201" s="17"/>
    </row>
    <row r="202" ht="14.75" spans="2:25">
      <c r="B202" s="17"/>
      <c r="C202" s="19"/>
      <c r="D202" s="17"/>
      <c r="E202" s="17"/>
      <c r="F202" s="17"/>
      <c r="G202" s="17"/>
      <c r="H202" s="17"/>
      <c r="I202" s="17"/>
      <c r="J202" s="17"/>
      <c r="K202" s="17"/>
      <c r="P202" s="17"/>
      <c r="Q202" s="19"/>
      <c r="R202" s="17"/>
      <c r="S202" s="17"/>
      <c r="T202" s="17"/>
      <c r="U202" s="17"/>
      <c r="V202" s="17"/>
      <c r="W202" s="17"/>
      <c r="X202" s="17"/>
      <c r="Y202" s="17"/>
    </row>
    <row r="203" spans="2:26">
      <c r="B203" s="63"/>
      <c r="C203" s="64">
        <f t="shared" ref="C203:L203" si="66">C$7</f>
        <v>2007</v>
      </c>
      <c r="D203" s="64">
        <f t="shared" si="66"/>
        <v>2008</v>
      </c>
      <c r="E203" s="64">
        <f t="shared" si="66"/>
        <v>2009</v>
      </c>
      <c r="F203" s="64">
        <f t="shared" si="66"/>
        <v>2010</v>
      </c>
      <c r="G203" s="64">
        <f t="shared" si="66"/>
        <v>2011</v>
      </c>
      <c r="H203" s="64">
        <f t="shared" si="66"/>
        <v>2012</v>
      </c>
      <c r="I203" s="64">
        <f t="shared" si="66"/>
        <v>2013</v>
      </c>
      <c r="J203" s="64">
        <f t="shared" si="66"/>
        <v>2014</v>
      </c>
      <c r="K203" s="64">
        <f t="shared" si="66"/>
        <v>2015</v>
      </c>
      <c r="L203" s="71">
        <f t="shared" si="66"/>
        <v>2016</v>
      </c>
      <c r="P203" s="63"/>
      <c r="Q203" s="64">
        <f t="shared" ref="Q203:Z203" si="67">Q$7</f>
        <v>2007</v>
      </c>
      <c r="R203" s="64">
        <f t="shared" si="67"/>
        <v>2008</v>
      </c>
      <c r="S203" s="64">
        <f t="shared" si="67"/>
        <v>2009</v>
      </c>
      <c r="T203" s="64">
        <f t="shared" si="67"/>
        <v>2010</v>
      </c>
      <c r="U203" s="64">
        <f t="shared" si="67"/>
        <v>2011</v>
      </c>
      <c r="V203" s="64">
        <f t="shared" si="67"/>
        <v>2012</v>
      </c>
      <c r="W203" s="64">
        <f t="shared" si="67"/>
        <v>2013</v>
      </c>
      <c r="X203" s="64">
        <f t="shared" si="67"/>
        <v>2014</v>
      </c>
      <c r="Y203" s="64">
        <f t="shared" si="67"/>
        <v>2015</v>
      </c>
      <c r="Z203" s="71">
        <f t="shared" si="67"/>
        <v>2016</v>
      </c>
    </row>
    <row r="204" ht="14.75" spans="2:26">
      <c r="B204" s="73" t="s">
        <v>47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72"/>
      <c r="P204" s="73" t="s">
        <v>47</v>
      </c>
      <c r="Q204" s="66"/>
      <c r="R204" s="66"/>
      <c r="S204" s="66"/>
      <c r="T204" s="66"/>
      <c r="U204" s="66"/>
      <c r="V204" s="66"/>
      <c r="W204" s="66"/>
      <c r="X204" s="66"/>
      <c r="Y204" s="66"/>
      <c r="Z204" s="72"/>
    </row>
    <row r="205" spans="2:26">
      <c r="B205" s="44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P205" s="44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="2" customFormat="1" ht="15" spans="3:25">
      <c r="C206" s="1" t="s">
        <v>48</v>
      </c>
      <c r="D206" s="25"/>
      <c r="E206" s="25"/>
      <c r="F206" s="25"/>
      <c r="G206" s="25"/>
      <c r="H206" s="25"/>
      <c r="I206" s="25"/>
      <c r="J206" s="25"/>
      <c r="K206" s="25"/>
      <c r="N206" s="68"/>
      <c r="Q206" s="1" t="s">
        <v>48</v>
      </c>
      <c r="R206" s="25"/>
      <c r="S206" s="25"/>
      <c r="T206" s="25"/>
      <c r="U206" s="25"/>
      <c r="V206" s="25"/>
      <c r="W206" s="25"/>
      <c r="X206" s="25"/>
      <c r="Y206" s="25"/>
    </row>
    <row r="207" s="4" customFormat="1" ht="14.75" spans="3:30">
      <c r="C207" s="22">
        <f t="shared" ref="C207:L207" si="68">C$7</f>
        <v>2007</v>
      </c>
      <c r="D207" s="22">
        <f t="shared" si="68"/>
        <v>2008</v>
      </c>
      <c r="E207" s="22">
        <f t="shared" si="68"/>
        <v>2009</v>
      </c>
      <c r="F207" s="22">
        <f t="shared" si="68"/>
        <v>2010</v>
      </c>
      <c r="G207" s="22">
        <f t="shared" si="68"/>
        <v>2011</v>
      </c>
      <c r="H207" s="22">
        <f t="shared" si="68"/>
        <v>2012</v>
      </c>
      <c r="I207" s="22">
        <f t="shared" si="68"/>
        <v>2013</v>
      </c>
      <c r="J207" s="22">
        <f t="shared" si="68"/>
        <v>2014</v>
      </c>
      <c r="K207" s="22">
        <f t="shared" si="68"/>
        <v>2015</v>
      </c>
      <c r="L207" s="22">
        <f t="shared" si="68"/>
        <v>2016</v>
      </c>
      <c r="M207" s="40"/>
      <c r="N207" s="56"/>
      <c r="Q207" s="22">
        <f t="shared" ref="Q207:Z207" si="69">Q$7</f>
        <v>2007</v>
      </c>
      <c r="R207" s="22">
        <f t="shared" si="69"/>
        <v>2008</v>
      </c>
      <c r="S207" s="22">
        <f t="shared" si="69"/>
        <v>2009</v>
      </c>
      <c r="T207" s="22">
        <f t="shared" si="69"/>
        <v>2010</v>
      </c>
      <c r="U207" s="22">
        <f t="shared" si="69"/>
        <v>2011</v>
      </c>
      <c r="V207" s="22">
        <f t="shared" si="69"/>
        <v>2012</v>
      </c>
      <c r="W207" s="22">
        <f t="shared" si="69"/>
        <v>2013</v>
      </c>
      <c r="X207" s="22">
        <f t="shared" si="69"/>
        <v>2014</v>
      </c>
      <c r="Y207" s="22">
        <f t="shared" si="69"/>
        <v>2015</v>
      </c>
      <c r="Z207" s="22">
        <f t="shared" si="69"/>
        <v>2016</v>
      </c>
      <c r="AA207" s="40"/>
      <c r="AB207" s="40"/>
      <c r="AC207" s="40"/>
      <c r="AD207" s="40"/>
    </row>
    <row r="208" s="4" customFormat="1" ht="14.75" spans="2:30">
      <c r="B208" s="17">
        <v>1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70"/>
      <c r="P208" s="17">
        <v>1</v>
      </c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="4" customFormat="1" spans="2:25">
      <c r="B209" s="17">
        <v>2</v>
      </c>
      <c r="C209" s="19"/>
      <c r="D209" s="19"/>
      <c r="E209" s="19"/>
      <c r="F209" s="19"/>
      <c r="G209" s="19"/>
      <c r="H209" s="19"/>
      <c r="I209" s="19"/>
      <c r="J209" s="19"/>
      <c r="K209" s="19"/>
      <c r="N209" s="5"/>
      <c r="P209" s="17">
        <v>2</v>
      </c>
      <c r="Q209" s="19"/>
      <c r="R209" s="19"/>
      <c r="S209" s="19"/>
      <c r="T209" s="19"/>
      <c r="U209" s="19"/>
      <c r="V209" s="19"/>
      <c r="W209" s="19"/>
      <c r="X209" s="19"/>
      <c r="Y209" s="19"/>
    </row>
    <row r="210" s="4" customFormat="1" spans="2:25">
      <c r="B210" s="17">
        <v>3</v>
      </c>
      <c r="C210" s="19"/>
      <c r="D210" s="19"/>
      <c r="E210" s="19"/>
      <c r="F210" s="19"/>
      <c r="G210" s="19"/>
      <c r="H210" s="19"/>
      <c r="I210" s="19"/>
      <c r="J210" s="19"/>
      <c r="K210" s="17"/>
      <c r="N210" s="5"/>
      <c r="P210" s="17">
        <v>3</v>
      </c>
      <c r="Q210" s="19"/>
      <c r="R210" s="19"/>
      <c r="S210" s="19"/>
      <c r="T210" s="19"/>
      <c r="U210" s="19"/>
      <c r="V210" s="19"/>
      <c r="W210" s="19"/>
      <c r="X210" s="19"/>
      <c r="Y210" s="17"/>
    </row>
    <row r="211" s="4" customFormat="1" spans="2:25">
      <c r="B211" s="17">
        <v>4</v>
      </c>
      <c r="C211" s="19"/>
      <c r="D211" s="19"/>
      <c r="E211" s="19"/>
      <c r="F211" s="19"/>
      <c r="G211" s="19"/>
      <c r="H211" s="19"/>
      <c r="I211" s="19"/>
      <c r="J211" s="17"/>
      <c r="K211" s="17"/>
      <c r="N211" s="5"/>
      <c r="P211" s="17">
        <v>4</v>
      </c>
      <c r="Q211" s="19"/>
      <c r="R211" s="19"/>
      <c r="S211" s="19"/>
      <c r="T211" s="19"/>
      <c r="U211" s="19"/>
      <c r="V211" s="19"/>
      <c r="W211" s="19"/>
      <c r="X211" s="17"/>
      <c r="Y211" s="17"/>
    </row>
    <row r="212" s="4" customFormat="1" spans="2:25">
      <c r="B212" s="17">
        <v>5</v>
      </c>
      <c r="C212" s="19"/>
      <c r="D212" s="19"/>
      <c r="E212" s="19"/>
      <c r="F212" s="19"/>
      <c r="G212" s="19"/>
      <c r="H212" s="19"/>
      <c r="I212" s="17"/>
      <c r="J212" s="17"/>
      <c r="K212" s="17"/>
      <c r="N212" s="5"/>
      <c r="P212" s="17">
        <v>5</v>
      </c>
      <c r="Q212" s="19"/>
      <c r="R212" s="19"/>
      <c r="S212" s="19"/>
      <c r="T212" s="19"/>
      <c r="U212" s="19"/>
      <c r="V212" s="19"/>
      <c r="W212" s="17"/>
      <c r="X212" s="17"/>
      <c r="Y212" s="17"/>
    </row>
    <row r="213" s="4" customFormat="1" spans="2:25">
      <c r="B213" s="17">
        <v>6</v>
      </c>
      <c r="C213" s="19"/>
      <c r="D213" s="19"/>
      <c r="E213" s="19"/>
      <c r="F213" s="19"/>
      <c r="G213" s="19"/>
      <c r="H213" s="17"/>
      <c r="I213" s="17"/>
      <c r="J213" s="17"/>
      <c r="K213" s="17"/>
      <c r="N213" s="5"/>
      <c r="P213" s="17">
        <v>6</v>
      </c>
      <c r="Q213" s="19"/>
      <c r="R213" s="19"/>
      <c r="S213" s="19"/>
      <c r="T213" s="19"/>
      <c r="U213" s="19"/>
      <c r="V213" s="17"/>
      <c r="W213" s="17"/>
      <c r="X213" s="17"/>
      <c r="Y213" s="17"/>
    </row>
    <row r="214" s="4" customFormat="1" spans="2:25">
      <c r="B214" s="17">
        <v>7</v>
      </c>
      <c r="C214" s="19"/>
      <c r="D214" s="19"/>
      <c r="E214" s="19"/>
      <c r="F214" s="19"/>
      <c r="G214" s="17"/>
      <c r="H214" s="17"/>
      <c r="I214" s="17"/>
      <c r="J214" s="17"/>
      <c r="K214" s="17"/>
      <c r="N214" s="5"/>
      <c r="P214" s="17">
        <v>7</v>
      </c>
      <c r="Q214" s="19"/>
      <c r="R214" s="19"/>
      <c r="S214" s="19"/>
      <c r="T214" s="19"/>
      <c r="U214" s="17"/>
      <c r="V214" s="17"/>
      <c r="W214" s="17"/>
      <c r="X214" s="17"/>
      <c r="Y214" s="17"/>
    </row>
    <row r="215" s="4" customFormat="1" spans="2:25">
      <c r="B215" s="17">
        <v>8</v>
      </c>
      <c r="C215" s="19"/>
      <c r="D215" s="19"/>
      <c r="E215" s="19"/>
      <c r="F215" s="17"/>
      <c r="G215" s="17"/>
      <c r="H215" s="17"/>
      <c r="I215" s="17"/>
      <c r="J215" s="17"/>
      <c r="K215" s="17"/>
      <c r="N215" s="5"/>
      <c r="P215" s="17">
        <v>8</v>
      </c>
      <c r="Q215" s="19"/>
      <c r="R215" s="19"/>
      <c r="S215" s="19"/>
      <c r="T215" s="17"/>
      <c r="U215" s="17"/>
      <c r="V215" s="17"/>
      <c r="W215" s="17"/>
      <c r="X215" s="17"/>
      <c r="Y215" s="17"/>
    </row>
    <row r="216" s="4" customFormat="1" spans="2:25">
      <c r="B216" s="17">
        <v>9</v>
      </c>
      <c r="C216" s="19"/>
      <c r="D216" s="19"/>
      <c r="E216" s="17"/>
      <c r="F216" s="17"/>
      <c r="G216" s="17"/>
      <c r="H216" s="17"/>
      <c r="I216" s="17"/>
      <c r="J216" s="17"/>
      <c r="K216" s="17"/>
      <c r="N216" s="5"/>
      <c r="P216" s="17">
        <v>9</v>
      </c>
      <c r="Q216" s="19"/>
      <c r="R216" s="19"/>
      <c r="S216" s="17"/>
      <c r="T216" s="17"/>
      <c r="U216" s="17"/>
      <c r="V216" s="17"/>
      <c r="W216" s="17"/>
      <c r="X216" s="17"/>
      <c r="Y216" s="17"/>
    </row>
    <row r="217" s="4" customFormat="1" spans="2:25">
      <c r="B217" s="17">
        <v>10</v>
      </c>
      <c r="C217" s="19"/>
      <c r="D217" s="17"/>
      <c r="E217" s="17"/>
      <c r="F217" s="17"/>
      <c r="G217" s="17"/>
      <c r="H217" s="17"/>
      <c r="I217" s="17"/>
      <c r="J217" s="17"/>
      <c r="K217" s="17"/>
      <c r="N217" s="5"/>
      <c r="P217" s="17">
        <v>10</v>
      </c>
      <c r="Q217" s="19"/>
      <c r="R217" s="17"/>
      <c r="S217" s="17"/>
      <c r="T217" s="17"/>
      <c r="U217" s="17"/>
      <c r="V217" s="17"/>
      <c r="W217" s="17"/>
      <c r="X217" s="17"/>
      <c r="Y217" s="17"/>
    </row>
    <row r="218" customHeight="1" spans="2:25">
      <c r="B218" s="17"/>
      <c r="C218" s="19"/>
      <c r="D218" s="17"/>
      <c r="E218" s="17"/>
      <c r="F218" s="17"/>
      <c r="G218" s="17"/>
      <c r="H218" s="17"/>
      <c r="I218" s="17"/>
      <c r="J218" s="17"/>
      <c r="K218" s="17"/>
      <c r="P218" s="17"/>
      <c r="Q218" s="19"/>
      <c r="R218" s="17"/>
      <c r="S218" s="17"/>
      <c r="T218" s="17"/>
      <c r="U218" s="17"/>
      <c r="V218" s="17"/>
      <c r="W218" s="17"/>
      <c r="X218" s="17"/>
      <c r="Y218" s="17"/>
    </row>
    <row r="219" customHeight="1"/>
    <row r="220" ht="14.4" customHeight="1" spans="2:19">
      <c r="B220" s="74"/>
      <c r="C220" s="27"/>
      <c r="D220" s="27"/>
      <c r="E220" s="27"/>
      <c r="P220" s="74"/>
      <c r="Q220" s="27"/>
      <c r="R220" s="27"/>
      <c r="S220" s="27"/>
    </row>
    <row r="221" ht="14.4" customHeight="1" spans="2:19">
      <c r="B221" s="74"/>
      <c r="C221" s="27"/>
      <c r="D221" s="27"/>
      <c r="E221" s="27"/>
      <c r="P221" s="74"/>
      <c r="Q221" s="27"/>
      <c r="R221" s="27"/>
      <c r="S221" s="27"/>
    </row>
    <row r="222" ht="14.4" customHeight="1" spans="2:19">
      <c r="B222" s="74"/>
      <c r="C222" s="27"/>
      <c r="D222" s="27"/>
      <c r="E222" s="27"/>
      <c r="P222" s="74"/>
      <c r="Q222" s="27"/>
      <c r="R222" s="27"/>
      <c r="S222" s="27"/>
    </row>
    <row r="223" customHeight="1" spans="2:19">
      <c r="B223" s="74"/>
      <c r="C223" s="27"/>
      <c r="D223" s="27"/>
      <c r="E223" s="27"/>
      <c r="P223" s="74"/>
      <c r="Q223" s="27"/>
      <c r="R223" s="27"/>
      <c r="S223" s="27"/>
    </row>
    <row r="224" spans="2:19">
      <c r="B224" s="74"/>
      <c r="C224" s="27"/>
      <c r="D224" s="27"/>
      <c r="E224" s="27"/>
      <c r="P224" s="74"/>
      <c r="Q224" s="27"/>
      <c r="R224" s="27"/>
      <c r="S224" s="27"/>
    </row>
    <row r="225" spans="2:19">
      <c r="B225" s="74"/>
      <c r="C225" s="27"/>
      <c r="D225" s="27"/>
      <c r="E225" s="27"/>
      <c r="P225" s="74"/>
      <c r="Q225" s="27"/>
      <c r="R225" s="27"/>
      <c r="S225" s="27"/>
    </row>
    <row r="226" spans="2:19">
      <c r="B226" s="74"/>
      <c r="C226" s="27"/>
      <c r="D226" s="27"/>
      <c r="E226" s="27"/>
      <c r="P226" s="74"/>
      <c r="Q226" s="27"/>
      <c r="R226" s="27"/>
      <c r="S226" s="27"/>
    </row>
    <row r="227" spans="2:19">
      <c r="B227" s="74"/>
      <c r="C227" s="27"/>
      <c r="D227" s="27"/>
      <c r="E227" s="27"/>
      <c r="P227" s="74"/>
      <c r="Q227" s="27"/>
      <c r="R227" s="27"/>
      <c r="S227" s="27"/>
    </row>
  </sheetData>
  <mergeCells count="2">
    <mergeCell ref="A2:M2"/>
    <mergeCell ref="O2:AA2"/>
  </mergeCells>
  <dataValidations count="1">
    <dataValidation type="list" allowBlank="1" showInputMessage="1" showErrorMessage="1" sqref="D189 R189">
      <formula1>"是,否"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227"/>
  <sheetViews>
    <sheetView workbookViewId="0">
      <selection activeCell="A2" sqref="A2:M2"/>
    </sheetView>
  </sheetViews>
  <sheetFormatPr defaultColWidth="9" defaultRowHeight="14"/>
  <cols>
    <col min="1" max="1" width="10.3636363636364" style="4" customWidth="1"/>
    <col min="2" max="2" width="21" style="4" customWidth="1"/>
    <col min="3" max="12" width="13.8181818181818" style="4" customWidth="1"/>
    <col min="13" max="13" width="11.3636363636364" style="4" customWidth="1"/>
    <col min="14" max="14" width="0.363636363636364" style="5" customWidth="1"/>
    <col min="15" max="15" width="10.3636363636364" style="4" customWidth="1"/>
    <col min="16" max="16" width="21" style="4" customWidth="1"/>
    <col min="17" max="26" width="13.8181818181818" style="4" customWidth="1"/>
    <col min="27" max="27" width="11.3636363636364" style="4" customWidth="1"/>
    <col min="28" max="28" width="11.6272727272727" style="4" customWidth="1"/>
    <col min="29" max="29" width="10.8181818181818" style="4" customWidth="1"/>
    <col min="30" max="30" width="11.0909090909091" style="4" customWidth="1"/>
    <col min="31" max="31" width="11.1727272727273" style="4" customWidth="1"/>
    <col min="32" max="32" width="12" style="4" customWidth="1"/>
    <col min="33" max="33" width="9.90909090909091" style="4" customWidth="1"/>
    <col min="34" max="34" width="8" style="4" customWidth="1"/>
    <col min="35" max="35" width="9" style="4"/>
    <col min="36" max="36" width="9" style="4" customWidth="1"/>
    <col min="37" max="37" width="9.62727272727273" style="4" customWidth="1"/>
    <col min="38" max="38" width="9.90909090909091" style="4" customWidth="1"/>
    <col min="39" max="16384" width="9" style="4"/>
  </cols>
  <sheetData>
    <row r="1" spans="2:16">
      <c r="B1" s="6" t="s">
        <v>0</v>
      </c>
      <c r="P1" s="6" t="s">
        <v>0</v>
      </c>
    </row>
    <row r="2" ht="25.5" spans="1:27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7" t="s">
        <v>57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5" spans="3:21">
      <c r="C3" s="4" t="s">
        <v>19</v>
      </c>
      <c r="G3" s="1"/>
      <c r="N3" s="30"/>
      <c r="Q3" s="4" t="s">
        <v>19</v>
      </c>
      <c r="U3" s="1"/>
    </row>
    <row r="4" spans="1:26">
      <c r="A4" s="8"/>
      <c r="B4" t="s">
        <v>2</v>
      </c>
      <c r="L4" s="4" t="s">
        <v>4</v>
      </c>
      <c r="N4" s="30"/>
      <c r="O4" s="8"/>
      <c r="P4" t="s">
        <v>2</v>
      </c>
      <c r="Z4" s="4" t="s">
        <v>4</v>
      </c>
    </row>
    <row r="5" ht="17.5" spans="1:26">
      <c r="A5" s="8"/>
      <c r="B5" s="9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N5" s="30"/>
      <c r="O5" s="8"/>
      <c r="P5" s="9" t="s">
        <v>21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ht="14.75" spans="1:16">
      <c r="A6" s="8"/>
      <c r="B6"/>
      <c r="N6" s="30"/>
      <c r="O6" s="8"/>
      <c r="P6"/>
    </row>
    <row r="7" spans="2:27">
      <c r="B7" s="10" t="s">
        <v>5</v>
      </c>
      <c r="C7" s="11">
        <v>2007</v>
      </c>
      <c r="D7" s="11">
        <v>2008</v>
      </c>
      <c r="E7" s="11">
        <v>2009</v>
      </c>
      <c r="F7" s="11">
        <v>2010</v>
      </c>
      <c r="G7" s="11">
        <v>2011</v>
      </c>
      <c r="H7" s="11">
        <v>2012</v>
      </c>
      <c r="I7" s="11">
        <v>2013</v>
      </c>
      <c r="J7" s="11">
        <v>2014</v>
      </c>
      <c r="K7" s="11">
        <v>2015</v>
      </c>
      <c r="L7" s="31">
        <v>2016</v>
      </c>
      <c r="M7" s="32"/>
      <c r="N7" s="33"/>
      <c r="P7" s="10" t="s">
        <v>5</v>
      </c>
      <c r="Q7" s="11">
        <v>2007</v>
      </c>
      <c r="R7" s="11">
        <v>2008</v>
      </c>
      <c r="S7" s="11">
        <v>2009</v>
      </c>
      <c r="T7" s="11">
        <v>2010</v>
      </c>
      <c r="U7" s="11">
        <v>2011</v>
      </c>
      <c r="V7" s="11">
        <v>2012</v>
      </c>
      <c r="W7" s="11">
        <v>2013</v>
      </c>
      <c r="X7" s="11">
        <v>2014</v>
      </c>
      <c r="Y7" s="11">
        <v>2015</v>
      </c>
      <c r="Z7" s="31">
        <v>2016</v>
      </c>
      <c r="AA7" s="32"/>
    </row>
    <row r="8" spans="2:27">
      <c r="B8" s="12" t="s">
        <v>22</v>
      </c>
      <c r="C8" s="13">
        <v>10493072.64004</v>
      </c>
      <c r="D8" s="13">
        <v>10318545.7165</v>
      </c>
      <c r="E8" s="13">
        <v>9913677.9736</v>
      </c>
      <c r="F8" s="13">
        <v>9696666.36092</v>
      </c>
      <c r="G8" s="13">
        <v>9870966.814464</v>
      </c>
      <c r="H8" s="13">
        <v>9890050.62614</v>
      </c>
      <c r="I8" s="13">
        <v>9883602.7713</v>
      </c>
      <c r="J8" s="13">
        <v>10096686</v>
      </c>
      <c r="K8" s="13">
        <v>10334931.82179</v>
      </c>
      <c r="L8" s="13">
        <v>10516733.64437</v>
      </c>
      <c r="M8" s="34"/>
      <c r="N8" s="35"/>
      <c r="P8" s="12" t="s">
        <v>23</v>
      </c>
      <c r="Q8" s="13">
        <v>10493072.64004</v>
      </c>
      <c r="R8" s="13">
        <v>10318545.7165</v>
      </c>
      <c r="S8" s="13">
        <v>9913677.9736</v>
      </c>
      <c r="T8" s="13">
        <v>9696666.36092</v>
      </c>
      <c r="U8" s="13">
        <v>9870966.814464</v>
      </c>
      <c r="V8" s="13">
        <v>9890050.62614</v>
      </c>
      <c r="W8" s="13">
        <v>9883602.7713</v>
      </c>
      <c r="X8" s="13">
        <v>10096686</v>
      </c>
      <c r="Y8" s="13">
        <v>10334931.82179</v>
      </c>
      <c r="Z8" s="13">
        <v>10516733.64437</v>
      </c>
      <c r="AA8" s="34"/>
    </row>
    <row r="9" ht="14.75" spans="2:27">
      <c r="B9" s="14" t="s">
        <v>24</v>
      </c>
      <c r="C9" s="15">
        <v>0.0177963895627751</v>
      </c>
      <c r="D9" s="16">
        <f t="shared" ref="D9:L9" si="0">D8/C8-1</f>
        <v>-0.0166325850899032</v>
      </c>
      <c r="E9" s="16">
        <f t="shared" si="0"/>
        <v>-0.0392368996585041</v>
      </c>
      <c r="F9" s="16">
        <f t="shared" si="0"/>
        <v>-0.0218901212302737</v>
      </c>
      <c r="G9" s="16">
        <f t="shared" si="0"/>
        <v>0.0179752965665059</v>
      </c>
      <c r="H9" s="16">
        <f t="shared" si="0"/>
        <v>0.00193332750830799</v>
      </c>
      <c r="I9" s="16">
        <f t="shared" si="0"/>
        <v>-0.000651953673822536</v>
      </c>
      <c r="J9" s="16">
        <f t="shared" si="0"/>
        <v>0.0215592667603715</v>
      </c>
      <c r="K9" s="16">
        <f t="shared" si="0"/>
        <v>0.0235964376618227</v>
      </c>
      <c r="L9" s="36">
        <f t="shared" si="0"/>
        <v>0.0175910035706954</v>
      </c>
      <c r="M9" s="19"/>
      <c r="N9" s="37"/>
      <c r="P9" s="14" t="s">
        <v>24</v>
      </c>
      <c r="Q9" s="15">
        <v>0.0177963895627751</v>
      </c>
      <c r="R9" s="16">
        <f t="shared" ref="R9:Z9" si="1">R8/Q8-1</f>
        <v>-0.0166325850899032</v>
      </c>
      <c r="S9" s="16">
        <f t="shared" si="1"/>
        <v>-0.0392368996585041</v>
      </c>
      <c r="T9" s="16">
        <f t="shared" si="1"/>
        <v>-0.0218901212302737</v>
      </c>
      <c r="U9" s="16">
        <f t="shared" si="1"/>
        <v>0.0179752965665059</v>
      </c>
      <c r="V9" s="16">
        <f t="shared" si="1"/>
        <v>0.00193332750830799</v>
      </c>
      <c r="W9" s="16">
        <f t="shared" si="1"/>
        <v>-0.000651953673822536</v>
      </c>
      <c r="X9" s="16">
        <f t="shared" si="1"/>
        <v>0.0215592667603715</v>
      </c>
      <c r="Y9" s="16">
        <f t="shared" si="1"/>
        <v>0.0235964376618227</v>
      </c>
      <c r="Z9" s="36">
        <f t="shared" si="1"/>
        <v>0.0175910035706954</v>
      </c>
      <c r="AA9" s="19"/>
    </row>
    <row r="10" spans="1:27">
      <c r="A10" s="17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7"/>
      <c r="O10" s="17"/>
      <c r="P10" s="17"/>
      <c r="Q10" s="18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="1" customFormat="1" ht="17.5" spans="1:26">
      <c r="A11" s="20"/>
      <c r="B11" s="9" t="s">
        <v>25</v>
      </c>
      <c r="C11" s="9"/>
      <c r="D11" s="9"/>
      <c r="E11" s="9"/>
      <c r="F11" s="9"/>
      <c r="G11" s="9"/>
      <c r="H11" s="9"/>
      <c r="I11" s="9"/>
      <c r="J11" s="9"/>
      <c r="K11" s="9"/>
      <c r="L11" s="9"/>
      <c r="N11" s="38"/>
      <c r="O11" s="20"/>
      <c r="P11" s="9" t="s">
        <v>26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="2" customFormat="1" ht="15" spans="3:17">
      <c r="C12" s="1" t="s">
        <v>13</v>
      </c>
      <c r="N12" s="39"/>
      <c r="Q12" s="1" t="s">
        <v>13</v>
      </c>
    </row>
    <row r="13" ht="23" customHeight="1" spans="2:27">
      <c r="B13" s="21" t="s">
        <v>27</v>
      </c>
      <c r="C13" s="22">
        <f t="shared" ref="C13:L13" si="2">C$7</f>
        <v>2007</v>
      </c>
      <c r="D13" s="22">
        <f t="shared" si="2"/>
        <v>2008</v>
      </c>
      <c r="E13" s="22">
        <f t="shared" si="2"/>
        <v>2009</v>
      </c>
      <c r="F13" s="22">
        <f t="shared" si="2"/>
        <v>2010</v>
      </c>
      <c r="G13" s="22">
        <f t="shared" si="2"/>
        <v>2011</v>
      </c>
      <c r="H13" s="22">
        <f t="shared" si="2"/>
        <v>2012</v>
      </c>
      <c r="I13" s="22">
        <f t="shared" si="2"/>
        <v>2013</v>
      </c>
      <c r="J13" s="22">
        <f t="shared" si="2"/>
        <v>2014</v>
      </c>
      <c r="K13" s="22">
        <f t="shared" si="2"/>
        <v>2015</v>
      </c>
      <c r="L13" s="22">
        <f t="shared" si="2"/>
        <v>2016</v>
      </c>
      <c r="M13" s="40"/>
      <c r="N13" s="41"/>
      <c r="P13" s="21" t="s">
        <v>27</v>
      </c>
      <c r="Q13" s="22">
        <f t="shared" ref="Q13:Z13" si="3">Q$7</f>
        <v>2007</v>
      </c>
      <c r="R13" s="22">
        <f t="shared" si="3"/>
        <v>2008</v>
      </c>
      <c r="S13" s="22">
        <f t="shared" si="3"/>
        <v>2009</v>
      </c>
      <c r="T13" s="22">
        <f t="shared" si="3"/>
        <v>2010</v>
      </c>
      <c r="U13" s="22">
        <f t="shared" si="3"/>
        <v>2011</v>
      </c>
      <c r="V13" s="22">
        <f t="shared" si="3"/>
        <v>2012</v>
      </c>
      <c r="W13" s="22">
        <f t="shared" si="3"/>
        <v>2013</v>
      </c>
      <c r="X13" s="22">
        <f t="shared" si="3"/>
        <v>2014</v>
      </c>
      <c r="Y13" s="22">
        <f t="shared" si="3"/>
        <v>2015</v>
      </c>
      <c r="Z13" s="22">
        <f t="shared" si="3"/>
        <v>2016</v>
      </c>
      <c r="AA13" s="40"/>
    </row>
    <row r="14" ht="14.75" spans="2:27">
      <c r="B14" s="23">
        <v>1</v>
      </c>
      <c r="C14" s="13">
        <v>6296108.301645</v>
      </c>
      <c r="D14" s="13">
        <v>6393498.22612783</v>
      </c>
      <c r="E14" s="13">
        <v>6055598.72219461</v>
      </c>
      <c r="F14" s="13">
        <v>6213687.22559925</v>
      </c>
      <c r="G14" s="13">
        <v>6856270.33967501</v>
      </c>
      <c r="H14" s="13">
        <v>6687425.40833207</v>
      </c>
      <c r="I14" s="13">
        <v>6078252.4838335</v>
      </c>
      <c r="J14" s="13">
        <v>6028276.22245003</v>
      </c>
      <c r="K14" s="13">
        <v>6063565.21839492</v>
      </c>
      <c r="L14" s="13">
        <v>6379301.61416852</v>
      </c>
      <c r="M14" s="13"/>
      <c r="N14" s="42"/>
      <c r="P14" s="23">
        <v>1</v>
      </c>
      <c r="Q14" s="13">
        <v>6296108.301645</v>
      </c>
      <c r="R14" s="13">
        <v>6393498.22612783</v>
      </c>
      <c r="S14" s="13">
        <v>6055598.72219461</v>
      </c>
      <c r="T14" s="13">
        <v>6213687.22559925</v>
      </c>
      <c r="U14" s="13">
        <v>6856270.33967501</v>
      </c>
      <c r="V14" s="13">
        <v>6687425.40833207</v>
      </c>
      <c r="W14" s="13">
        <v>6078252.4838335</v>
      </c>
      <c r="X14" s="13">
        <v>6028276.22245003</v>
      </c>
      <c r="Y14" s="13">
        <v>6063565.21839492</v>
      </c>
      <c r="Z14" s="13">
        <v>6379301.61416852</v>
      </c>
      <c r="AA14" s="13"/>
    </row>
    <row r="15" spans="2:27">
      <c r="B15" s="23">
        <v>2</v>
      </c>
      <c r="C15" s="13">
        <v>6255413.54345214</v>
      </c>
      <c r="D15" s="13">
        <v>6368313.46105975</v>
      </c>
      <c r="E15" s="13">
        <v>6025150.78775931</v>
      </c>
      <c r="F15" s="13">
        <v>6450835.17687739</v>
      </c>
      <c r="G15" s="13">
        <v>6907356.5157459</v>
      </c>
      <c r="H15" s="13">
        <v>6709826.90126315</v>
      </c>
      <c r="I15" s="13">
        <v>5988197.73942911</v>
      </c>
      <c r="J15" s="13">
        <v>6030499.67705925</v>
      </c>
      <c r="K15" s="13">
        <v>6262166.11550501</v>
      </c>
      <c r="L15" s="13"/>
      <c r="M15" s="13"/>
      <c r="N15" s="42"/>
      <c r="P15" s="23">
        <v>2</v>
      </c>
      <c r="Q15" s="13">
        <v>6255413.54345214</v>
      </c>
      <c r="R15" s="13">
        <v>6368313.46105975</v>
      </c>
      <c r="S15" s="13">
        <v>6025150.78775931</v>
      </c>
      <c r="T15" s="13">
        <v>6450835.17687739</v>
      </c>
      <c r="U15" s="13">
        <v>6907356.5157459</v>
      </c>
      <c r="V15" s="13">
        <v>6709826.90126315</v>
      </c>
      <c r="W15" s="13">
        <v>5988197.73942911</v>
      </c>
      <c r="X15" s="13">
        <v>6030499.67705925</v>
      </c>
      <c r="Y15" s="13">
        <v>6262166.11550501</v>
      </c>
      <c r="Z15" s="13"/>
      <c r="AA15" s="13"/>
    </row>
    <row r="16" spans="2:27">
      <c r="B16" s="23">
        <v>3</v>
      </c>
      <c r="C16" s="13">
        <v>6149678.1626179</v>
      </c>
      <c r="D16" s="13">
        <v>6361928.57374366</v>
      </c>
      <c r="E16" s="13">
        <v>6002001.66002386</v>
      </c>
      <c r="F16" s="13">
        <v>6453903.6452023</v>
      </c>
      <c r="G16" s="13">
        <v>7052832.31076918</v>
      </c>
      <c r="H16" s="13">
        <v>6705814.93669849</v>
      </c>
      <c r="I16" s="13">
        <v>5941304.94785339</v>
      </c>
      <c r="J16" s="13">
        <v>6049996.30071103</v>
      </c>
      <c r="K16" s="13"/>
      <c r="L16" s="13"/>
      <c r="M16" s="13"/>
      <c r="N16" s="42"/>
      <c r="P16" s="23">
        <v>3</v>
      </c>
      <c r="Q16" s="13">
        <v>6149678.1626179</v>
      </c>
      <c r="R16" s="13">
        <v>6361928.57374366</v>
      </c>
      <c r="S16" s="13">
        <v>6002001.66002386</v>
      </c>
      <c r="T16" s="13">
        <v>6453903.6452023</v>
      </c>
      <c r="U16" s="13">
        <v>7052832.31076918</v>
      </c>
      <c r="V16" s="13">
        <v>6705814.93669849</v>
      </c>
      <c r="W16" s="13">
        <v>5941304.94785339</v>
      </c>
      <c r="X16" s="13">
        <v>6049996.30071103</v>
      </c>
      <c r="Y16" s="13"/>
      <c r="Z16" s="13"/>
      <c r="AA16" s="13"/>
    </row>
    <row r="17" spans="2:27">
      <c r="B17" s="23">
        <v>4</v>
      </c>
      <c r="C17" s="13">
        <v>5988833.57513274</v>
      </c>
      <c r="D17" s="13">
        <v>6332452.49362763</v>
      </c>
      <c r="E17" s="13">
        <v>5971832.28551391</v>
      </c>
      <c r="F17" s="13">
        <v>6511114.11480725</v>
      </c>
      <c r="G17" s="13">
        <v>7048675.60405191</v>
      </c>
      <c r="H17" s="13">
        <v>6651553.34384619</v>
      </c>
      <c r="I17" s="13">
        <v>5912097.54731544</v>
      </c>
      <c r="J17" s="13"/>
      <c r="K17" s="13"/>
      <c r="L17" s="13"/>
      <c r="M17" s="13"/>
      <c r="N17" s="42"/>
      <c r="P17" s="23">
        <v>4</v>
      </c>
      <c r="Q17" s="13">
        <v>5988833.57513274</v>
      </c>
      <c r="R17" s="13">
        <v>6332452.49362763</v>
      </c>
      <c r="S17" s="13">
        <v>5971832.28551391</v>
      </c>
      <c r="T17" s="13">
        <v>6511114.11480725</v>
      </c>
      <c r="U17" s="13">
        <v>7048675.60405191</v>
      </c>
      <c r="V17" s="13">
        <v>6651553.34384619</v>
      </c>
      <c r="W17" s="13">
        <v>5912097.54731544</v>
      </c>
      <c r="X17" s="13"/>
      <c r="Y17" s="13"/>
      <c r="Z17" s="13"/>
      <c r="AA17" s="13"/>
    </row>
    <row r="18" spans="2:27">
      <c r="B18" s="23">
        <v>5</v>
      </c>
      <c r="C18" s="13">
        <v>5917432.71993422</v>
      </c>
      <c r="D18" s="13">
        <v>6321753.06317488</v>
      </c>
      <c r="E18" s="13">
        <v>5961931.76350498</v>
      </c>
      <c r="F18" s="13">
        <v>6488101.90359693</v>
      </c>
      <c r="G18" s="13">
        <v>7059874.78018891</v>
      </c>
      <c r="H18" s="13">
        <v>6614204.61698226</v>
      </c>
      <c r="I18" s="13"/>
      <c r="J18" s="13"/>
      <c r="K18" s="13"/>
      <c r="L18" s="13"/>
      <c r="M18" s="13"/>
      <c r="N18" s="42"/>
      <c r="P18" s="23">
        <v>5</v>
      </c>
      <c r="Q18" s="13">
        <v>5917432.71993422</v>
      </c>
      <c r="R18" s="13">
        <v>6321753.06317488</v>
      </c>
      <c r="S18" s="13">
        <v>5961931.76350498</v>
      </c>
      <c r="T18" s="13">
        <v>6488101.90359693</v>
      </c>
      <c r="U18" s="13">
        <v>7059874.78018891</v>
      </c>
      <c r="V18" s="13">
        <v>6614204.61698226</v>
      </c>
      <c r="W18" s="13"/>
      <c r="X18" s="13"/>
      <c r="Y18" s="13"/>
      <c r="Z18" s="13"/>
      <c r="AA18" s="13"/>
    </row>
    <row r="19" spans="2:27">
      <c r="B19" s="23">
        <v>6</v>
      </c>
      <c r="C19" s="13">
        <v>5893314.82251138</v>
      </c>
      <c r="D19" s="13">
        <v>6283238.18175414</v>
      </c>
      <c r="E19" s="13">
        <v>5967578.62464302</v>
      </c>
      <c r="F19" s="13">
        <v>6497686.63676957</v>
      </c>
      <c r="G19" s="13">
        <v>7050531.13865709</v>
      </c>
      <c r="H19" s="13"/>
      <c r="I19" s="13"/>
      <c r="J19" s="13"/>
      <c r="K19" s="13"/>
      <c r="L19" s="13"/>
      <c r="M19" s="13"/>
      <c r="N19" s="42"/>
      <c r="P19" s="23">
        <v>6</v>
      </c>
      <c r="Q19" s="13">
        <v>5893314.82251138</v>
      </c>
      <c r="R19" s="13">
        <v>6283238.18175414</v>
      </c>
      <c r="S19" s="13">
        <v>5967578.62464302</v>
      </c>
      <c r="T19" s="13">
        <v>6497686.63676957</v>
      </c>
      <c r="U19" s="13">
        <v>7050531.13865709</v>
      </c>
      <c r="V19" s="13"/>
      <c r="W19" s="13"/>
      <c r="X19" s="13"/>
      <c r="Y19" s="13"/>
      <c r="Z19" s="13"/>
      <c r="AA19" s="13"/>
    </row>
    <row r="20" spans="2:27">
      <c r="B20" s="23">
        <v>7</v>
      </c>
      <c r="C20" s="13">
        <v>5825072.47252174</v>
      </c>
      <c r="D20" s="13">
        <v>6269546.76962853</v>
      </c>
      <c r="E20" s="13">
        <v>5970863.81659457</v>
      </c>
      <c r="F20" s="13">
        <v>6508720.01225811</v>
      </c>
      <c r="G20" s="13"/>
      <c r="H20" s="13"/>
      <c r="I20" s="13"/>
      <c r="J20" s="13"/>
      <c r="K20" s="13"/>
      <c r="L20" s="13"/>
      <c r="M20" s="13"/>
      <c r="N20" s="42"/>
      <c r="P20" s="23">
        <v>7</v>
      </c>
      <c r="Q20" s="13">
        <v>5825072.47252174</v>
      </c>
      <c r="R20" s="13">
        <v>6269546.76962853</v>
      </c>
      <c r="S20" s="13">
        <v>5970863.81659457</v>
      </c>
      <c r="T20" s="13">
        <v>6508720.01225811</v>
      </c>
      <c r="U20" s="13"/>
      <c r="V20" s="13"/>
      <c r="W20" s="13"/>
      <c r="X20" s="13"/>
      <c r="Y20" s="13"/>
      <c r="Z20" s="13"/>
      <c r="AA20" s="13"/>
    </row>
    <row r="21" spans="2:27">
      <c r="B21" s="23">
        <v>8</v>
      </c>
      <c r="C21" s="13">
        <v>5831945.62562157</v>
      </c>
      <c r="D21" s="13">
        <v>6305984.93398245</v>
      </c>
      <c r="E21" s="13">
        <v>5975695.72297671</v>
      </c>
      <c r="F21" s="13"/>
      <c r="G21" s="13"/>
      <c r="H21" s="13"/>
      <c r="I21" s="13"/>
      <c r="J21" s="13"/>
      <c r="K21" s="13"/>
      <c r="L21" s="13"/>
      <c r="M21" s="13"/>
      <c r="N21" s="42"/>
      <c r="P21" s="23">
        <v>8</v>
      </c>
      <c r="Q21" s="13">
        <v>5831945.62562157</v>
      </c>
      <c r="R21" s="13">
        <v>6305984.93398245</v>
      </c>
      <c r="S21" s="13">
        <v>5975695.72297671</v>
      </c>
      <c r="T21" s="13"/>
      <c r="U21" s="13"/>
      <c r="V21" s="13"/>
      <c r="W21" s="13"/>
      <c r="X21" s="13"/>
      <c r="Y21" s="13"/>
      <c r="Z21" s="13"/>
      <c r="AA21" s="13"/>
    </row>
    <row r="22" spans="2:27">
      <c r="B22" s="23">
        <v>9</v>
      </c>
      <c r="C22" s="13">
        <v>5831732.97377572</v>
      </c>
      <c r="D22" s="13">
        <v>6295490.47103797</v>
      </c>
      <c r="E22" s="13"/>
      <c r="F22" s="13"/>
      <c r="G22" s="13"/>
      <c r="H22" s="13"/>
      <c r="I22" s="13"/>
      <c r="J22" s="13"/>
      <c r="K22" s="13"/>
      <c r="L22" s="13"/>
      <c r="M22" s="13"/>
      <c r="N22" s="42"/>
      <c r="P22" s="23">
        <v>9</v>
      </c>
      <c r="Q22" s="13">
        <v>5831732.97377572</v>
      </c>
      <c r="R22" s="13">
        <v>6295490.47103797</v>
      </c>
      <c r="S22" s="13"/>
      <c r="T22" s="13"/>
      <c r="U22" s="13"/>
      <c r="V22" s="13"/>
      <c r="W22" s="13"/>
      <c r="X22" s="13"/>
      <c r="Y22" s="13"/>
      <c r="Z22" s="13"/>
      <c r="AA22" s="13"/>
    </row>
    <row r="23" spans="2:27">
      <c r="B23" s="23">
        <v>10</v>
      </c>
      <c r="C23" s="13">
        <v>5842732.6995427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42"/>
      <c r="P23" s="23">
        <v>10</v>
      </c>
      <c r="Q23" s="13">
        <v>5842732.6995427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4:14">
      <c r="N24" s="30"/>
    </row>
    <row r="25" s="2" customFormat="1" ht="15" spans="3:25">
      <c r="C25" s="24" t="s">
        <v>28</v>
      </c>
      <c r="D25" s="25"/>
      <c r="E25" s="25"/>
      <c r="F25" s="25"/>
      <c r="G25" s="25"/>
      <c r="H25" s="25"/>
      <c r="I25" s="25"/>
      <c r="J25" s="25"/>
      <c r="K25" s="25"/>
      <c r="N25" s="39"/>
      <c r="Q25" s="24" t="s">
        <v>28</v>
      </c>
      <c r="R25" s="25"/>
      <c r="S25" s="25"/>
      <c r="T25" s="25"/>
      <c r="U25" s="25"/>
      <c r="V25" s="25"/>
      <c r="W25" s="25"/>
      <c r="X25" s="25"/>
      <c r="Y25" s="25"/>
    </row>
    <row r="26" ht="14.75" spans="3:27">
      <c r="C26" s="22">
        <f t="shared" ref="C26:L26" si="4">C$7</f>
        <v>2007</v>
      </c>
      <c r="D26" s="22">
        <f t="shared" si="4"/>
        <v>2008</v>
      </c>
      <c r="E26" s="22">
        <f t="shared" si="4"/>
        <v>2009</v>
      </c>
      <c r="F26" s="22">
        <f t="shared" si="4"/>
        <v>2010</v>
      </c>
      <c r="G26" s="22">
        <f t="shared" si="4"/>
        <v>2011</v>
      </c>
      <c r="H26" s="22">
        <f t="shared" si="4"/>
        <v>2012</v>
      </c>
      <c r="I26" s="22">
        <f t="shared" si="4"/>
        <v>2013</v>
      </c>
      <c r="J26" s="22">
        <f t="shared" si="4"/>
        <v>2014</v>
      </c>
      <c r="K26" s="22">
        <f t="shared" si="4"/>
        <v>2015</v>
      </c>
      <c r="L26" s="22">
        <f t="shared" si="4"/>
        <v>2016</v>
      </c>
      <c r="M26" s="40"/>
      <c r="N26" s="41"/>
      <c r="Q26" s="22">
        <f t="shared" ref="Q26:Z26" si="5">Q$7</f>
        <v>2007</v>
      </c>
      <c r="R26" s="22">
        <f t="shared" si="5"/>
        <v>2008</v>
      </c>
      <c r="S26" s="22">
        <f t="shared" si="5"/>
        <v>2009</v>
      </c>
      <c r="T26" s="22">
        <f t="shared" si="5"/>
        <v>2010</v>
      </c>
      <c r="U26" s="22">
        <f t="shared" si="5"/>
        <v>2011</v>
      </c>
      <c r="V26" s="22">
        <f t="shared" si="5"/>
        <v>2012</v>
      </c>
      <c r="W26" s="22">
        <f t="shared" si="5"/>
        <v>2013</v>
      </c>
      <c r="X26" s="22">
        <f t="shared" si="5"/>
        <v>2014</v>
      </c>
      <c r="Y26" s="22">
        <f t="shared" si="5"/>
        <v>2015</v>
      </c>
      <c r="Z26" s="22">
        <f t="shared" si="5"/>
        <v>2016</v>
      </c>
      <c r="AA26" s="40"/>
    </row>
    <row r="27" ht="14.75" spans="2:25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N27" s="30"/>
      <c r="P27" s="4">
        <v>1</v>
      </c>
      <c r="Q27" s="26"/>
      <c r="R27" s="26"/>
      <c r="S27" s="26"/>
      <c r="T27" s="26"/>
      <c r="U27" s="26"/>
      <c r="V27" s="26"/>
      <c r="W27" s="26"/>
      <c r="X27" s="26"/>
      <c r="Y27" s="26"/>
    </row>
    <row r="28" spans="2:25">
      <c r="B28" s="4">
        <v>2</v>
      </c>
      <c r="C28" s="26">
        <f t="shared" ref="C28:K31" si="6">C15/C14</f>
        <v>0.99353652188889</v>
      </c>
      <c r="D28" s="26">
        <f t="shared" si="6"/>
        <v>0.996060878696241</v>
      </c>
      <c r="E28" s="26">
        <f t="shared" si="6"/>
        <v>0.994971936577682</v>
      </c>
      <c r="F28" s="26">
        <f t="shared" si="6"/>
        <v>1.03816541494093</v>
      </c>
      <c r="G28" s="26">
        <f t="shared" si="6"/>
        <v>1.00745101542675</v>
      </c>
      <c r="H28" s="26">
        <f t="shared" si="6"/>
        <v>1.00334979331555</v>
      </c>
      <c r="I28" s="26">
        <f t="shared" si="6"/>
        <v>0.98518410601667</v>
      </c>
      <c r="J28" s="26">
        <f t="shared" si="6"/>
        <v>1.00036883754612</v>
      </c>
      <c r="K28" s="26">
        <f t="shared" si="6"/>
        <v>1.03275315593334</v>
      </c>
      <c r="N28" s="30"/>
      <c r="P28" s="4">
        <v>2</v>
      </c>
      <c r="Q28" s="26">
        <f t="shared" ref="Q28:Y31" si="7">Q15/Q14</f>
        <v>0.99353652188889</v>
      </c>
      <c r="R28" s="26">
        <f t="shared" si="7"/>
        <v>0.996060878696241</v>
      </c>
      <c r="S28" s="26">
        <f t="shared" si="7"/>
        <v>0.994971936577682</v>
      </c>
      <c r="T28" s="26">
        <f t="shared" si="7"/>
        <v>1.03816541494093</v>
      </c>
      <c r="U28" s="26">
        <f t="shared" si="7"/>
        <v>1.00745101542675</v>
      </c>
      <c r="V28" s="26">
        <f t="shared" si="7"/>
        <v>1.00334979331555</v>
      </c>
      <c r="W28" s="26">
        <f t="shared" si="7"/>
        <v>0.98518410601667</v>
      </c>
      <c r="X28" s="26">
        <f t="shared" si="7"/>
        <v>1.00036883754612</v>
      </c>
      <c r="Y28" s="26">
        <f t="shared" si="7"/>
        <v>1.03275315593334</v>
      </c>
    </row>
    <row r="29" spans="2:25">
      <c r="B29" s="4">
        <v>3</v>
      </c>
      <c r="C29" s="26">
        <f t="shared" si="6"/>
        <v>0.983096979903924</v>
      </c>
      <c r="D29" s="26">
        <f t="shared" si="6"/>
        <v>0.998997397449869</v>
      </c>
      <c r="E29" s="26">
        <f t="shared" si="6"/>
        <v>0.996157917278604</v>
      </c>
      <c r="F29" s="26">
        <f t="shared" si="6"/>
        <v>1.00047566993122</v>
      </c>
      <c r="G29" s="26">
        <f t="shared" si="6"/>
        <v>1.02106099412875</v>
      </c>
      <c r="H29" s="26">
        <f t="shared" si="6"/>
        <v>0.999402076294411</v>
      </c>
      <c r="I29" s="26">
        <f t="shared" si="6"/>
        <v>0.992169131078127</v>
      </c>
      <c r="J29" s="26">
        <f t="shared" si="6"/>
        <v>1.0032330030173</v>
      </c>
      <c r="K29" s="26"/>
      <c r="N29" s="30"/>
      <c r="P29" s="4">
        <v>3</v>
      </c>
      <c r="Q29" s="26">
        <f t="shared" si="7"/>
        <v>0.983096979903924</v>
      </c>
      <c r="R29" s="26">
        <f t="shared" si="7"/>
        <v>0.998997397449869</v>
      </c>
      <c r="S29" s="26">
        <f t="shared" si="7"/>
        <v>0.996157917278604</v>
      </c>
      <c r="T29" s="26">
        <f t="shared" si="7"/>
        <v>1.00047566993122</v>
      </c>
      <c r="U29" s="26">
        <f t="shared" si="7"/>
        <v>1.02106099412875</v>
      </c>
      <c r="V29" s="26">
        <f t="shared" si="7"/>
        <v>0.999402076294411</v>
      </c>
      <c r="W29" s="26">
        <f t="shared" si="7"/>
        <v>0.992169131078127</v>
      </c>
      <c r="X29" s="26">
        <f t="shared" si="7"/>
        <v>1.0032330030173</v>
      </c>
      <c r="Y29" s="26"/>
    </row>
    <row r="30" spans="2:25">
      <c r="B30" s="4">
        <v>4</v>
      </c>
      <c r="C30" s="26">
        <f t="shared" si="6"/>
        <v>0.973845039816409</v>
      </c>
      <c r="D30" s="26">
        <f t="shared" si="6"/>
        <v>0.9953668011556</v>
      </c>
      <c r="E30" s="26">
        <f t="shared" si="6"/>
        <v>0.9949734478231</v>
      </c>
      <c r="F30" s="26">
        <f t="shared" si="6"/>
        <v>1.00886447532378</v>
      </c>
      <c r="G30" s="26">
        <f t="shared" si="6"/>
        <v>0.999410632986279</v>
      </c>
      <c r="H30" s="26">
        <f t="shared" si="6"/>
        <v>0.991908277612115</v>
      </c>
      <c r="I30" s="26">
        <f t="shared" si="6"/>
        <v>0.995084009187494</v>
      </c>
      <c r="J30" s="26"/>
      <c r="K30" s="26"/>
      <c r="N30" s="30"/>
      <c r="P30" s="4">
        <v>4</v>
      </c>
      <c r="Q30" s="26">
        <f t="shared" si="7"/>
        <v>0.973845039816409</v>
      </c>
      <c r="R30" s="26">
        <f t="shared" si="7"/>
        <v>0.9953668011556</v>
      </c>
      <c r="S30" s="26">
        <f t="shared" si="7"/>
        <v>0.9949734478231</v>
      </c>
      <c r="T30" s="26">
        <f t="shared" si="7"/>
        <v>1.00886447532378</v>
      </c>
      <c r="U30" s="26">
        <f t="shared" si="7"/>
        <v>0.999410632986279</v>
      </c>
      <c r="V30" s="26">
        <f t="shared" si="7"/>
        <v>0.991908277612115</v>
      </c>
      <c r="W30" s="26">
        <f t="shared" si="7"/>
        <v>0.995084009187494</v>
      </c>
      <c r="X30" s="26"/>
      <c r="Y30" s="26"/>
    </row>
    <row r="31" spans="2:25">
      <c r="B31" s="4">
        <v>5</v>
      </c>
      <c r="C31" s="26">
        <f t="shared" si="6"/>
        <v>0.988077669164995</v>
      </c>
      <c r="D31" s="26">
        <f t="shared" si="6"/>
        <v>0.998310381252205</v>
      </c>
      <c r="E31" s="26">
        <f t="shared" si="6"/>
        <v>0.998342129930048</v>
      </c>
      <c r="F31" s="26">
        <f t="shared" si="6"/>
        <v>0.996465702980387</v>
      </c>
      <c r="G31" s="26">
        <f t="shared" si="6"/>
        <v>1.0015888340968</v>
      </c>
      <c r="H31" s="26">
        <f t="shared" si="6"/>
        <v>0.99438496168741</v>
      </c>
      <c r="I31" s="26"/>
      <c r="J31" s="26"/>
      <c r="K31" s="26"/>
      <c r="N31" s="30"/>
      <c r="P31" s="4">
        <v>5</v>
      </c>
      <c r="Q31" s="26">
        <f t="shared" si="7"/>
        <v>0.988077669164995</v>
      </c>
      <c r="R31" s="26">
        <f t="shared" si="7"/>
        <v>0.998310381252205</v>
      </c>
      <c r="S31" s="26">
        <f t="shared" si="7"/>
        <v>0.998342129930048</v>
      </c>
      <c r="T31" s="26">
        <f t="shared" si="7"/>
        <v>0.996465702980387</v>
      </c>
      <c r="U31" s="26">
        <f t="shared" si="7"/>
        <v>1.0015888340968</v>
      </c>
      <c r="V31" s="26">
        <f t="shared" si="7"/>
        <v>0.99438496168741</v>
      </c>
      <c r="W31" s="26"/>
      <c r="X31" s="26"/>
      <c r="Y31" s="26"/>
    </row>
    <row r="32" spans="2:25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N32" s="30"/>
      <c r="P32" s="4">
        <v>6</v>
      </c>
      <c r="Q32" s="26">
        <f>Q19/Q18</f>
        <v>0.995924263347922</v>
      </c>
      <c r="R32" s="26">
        <f>R19/R18</f>
        <v>0.993907563133857</v>
      </c>
      <c r="S32" s="26">
        <f>S19/S18</f>
        <v>1.00094715292996</v>
      </c>
      <c r="T32" s="26">
        <f>T19/T18</f>
        <v>1.00147727845756</v>
      </c>
      <c r="U32" s="26">
        <f>U19/U18</f>
        <v>0.998676514552631</v>
      </c>
      <c r="V32" s="26"/>
      <c r="W32" s="26"/>
      <c r="X32" s="26"/>
      <c r="Y32" s="26"/>
    </row>
    <row r="33" spans="2:25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N33" s="30"/>
      <c r="P33" s="4">
        <v>7</v>
      </c>
      <c r="Q33" s="26">
        <f>Q20/Q19</f>
        <v>0.988420379354422</v>
      </c>
      <c r="R33" s="26">
        <f>R20/R19</f>
        <v>0.997820962419447</v>
      </c>
      <c r="S33" s="26">
        <f>S20/S19</f>
        <v>1.00055050668926</v>
      </c>
      <c r="T33" s="26">
        <f>T20/T19</f>
        <v>1.00169804672114</v>
      </c>
      <c r="U33" s="26"/>
      <c r="V33" s="26"/>
      <c r="W33" s="26"/>
      <c r="X33" s="26"/>
      <c r="Y33" s="26"/>
    </row>
    <row r="34" spans="2:25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N34" s="30"/>
      <c r="P34" s="4">
        <v>8</v>
      </c>
      <c r="Q34" s="26">
        <f>Q21/Q20</f>
        <v>1.00117992576612</v>
      </c>
      <c r="R34" s="26">
        <f>R21/R20</f>
        <v>1.00581192958484</v>
      </c>
      <c r="S34" s="26">
        <f>S21/S20</f>
        <v>1.00080924746076</v>
      </c>
      <c r="T34" s="26"/>
      <c r="U34" s="26"/>
      <c r="V34" s="26"/>
      <c r="W34" s="26"/>
      <c r="X34" s="26"/>
      <c r="Y34" s="26"/>
    </row>
    <row r="35" spans="2:25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N35" s="30"/>
      <c r="P35" s="4">
        <v>9</v>
      </c>
      <c r="Q35" s="26">
        <f>Q22/Q21</f>
        <v>0.999963536723505</v>
      </c>
      <c r="R35" s="26">
        <f>R22/R21</f>
        <v>0.998335793210046</v>
      </c>
      <c r="S35" s="26"/>
      <c r="T35" s="26"/>
      <c r="U35" s="26"/>
      <c r="V35" s="26"/>
      <c r="W35" s="26"/>
      <c r="X35" s="26"/>
      <c r="Y35" s="26"/>
    </row>
    <row r="36" spans="2:25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N36" s="30"/>
      <c r="P36" s="4">
        <v>10</v>
      </c>
      <c r="Q36" s="26">
        <f>Q23/Q22</f>
        <v>1.00188618474413</v>
      </c>
      <c r="R36" s="27"/>
      <c r="S36" s="27"/>
      <c r="T36" s="27"/>
      <c r="U36" s="27"/>
      <c r="V36" s="27"/>
      <c r="W36" s="27"/>
      <c r="X36" s="27"/>
      <c r="Y36" s="27"/>
    </row>
    <row r="37" spans="3:25">
      <c r="C37" s="27"/>
      <c r="D37" s="27"/>
      <c r="E37" s="27"/>
      <c r="F37" s="27"/>
      <c r="G37" s="27"/>
      <c r="H37" s="27"/>
      <c r="I37" s="27"/>
      <c r="J37" s="27"/>
      <c r="K37" s="27"/>
      <c r="N37" s="30"/>
      <c r="Q37" s="27"/>
      <c r="R37" s="27"/>
      <c r="S37" s="27"/>
      <c r="T37" s="27"/>
      <c r="U37" s="27"/>
      <c r="V37" s="27"/>
      <c r="W37" s="27"/>
      <c r="X37" s="27"/>
      <c r="Y37" s="27"/>
    </row>
    <row r="38" s="2" customFormat="1" ht="15" spans="3:25">
      <c r="C38" s="1" t="s">
        <v>29</v>
      </c>
      <c r="D38" s="25"/>
      <c r="E38" s="25"/>
      <c r="F38" s="25"/>
      <c r="G38" s="25"/>
      <c r="H38" s="25"/>
      <c r="I38" s="25"/>
      <c r="J38" s="25"/>
      <c r="K38" s="25"/>
      <c r="N38" s="39"/>
      <c r="Q38" s="1" t="s">
        <v>29</v>
      </c>
      <c r="R38" s="25"/>
      <c r="S38" s="25"/>
      <c r="T38" s="25"/>
      <c r="U38" s="25"/>
      <c r="V38" s="25"/>
      <c r="W38" s="25"/>
      <c r="X38" s="25"/>
      <c r="Y38" s="25"/>
    </row>
    <row r="39" ht="14.75" spans="3:27">
      <c r="C39" s="22">
        <f t="shared" ref="C39:L39" si="8">C$7</f>
        <v>2007</v>
      </c>
      <c r="D39" s="22">
        <f t="shared" si="8"/>
        <v>2008</v>
      </c>
      <c r="E39" s="22">
        <f t="shared" si="8"/>
        <v>2009</v>
      </c>
      <c r="F39" s="22">
        <f t="shared" si="8"/>
        <v>2010</v>
      </c>
      <c r="G39" s="22">
        <f t="shared" si="8"/>
        <v>2011</v>
      </c>
      <c r="H39" s="22">
        <f t="shared" si="8"/>
        <v>2012</v>
      </c>
      <c r="I39" s="22">
        <f t="shared" si="8"/>
        <v>2013</v>
      </c>
      <c r="J39" s="22">
        <f t="shared" si="8"/>
        <v>2014</v>
      </c>
      <c r="K39" s="22">
        <f t="shared" si="8"/>
        <v>2015</v>
      </c>
      <c r="L39" s="22">
        <f t="shared" si="8"/>
        <v>2016</v>
      </c>
      <c r="M39" s="40"/>
      <c r="N39" s="41"/>
      <c r="Q39" s="22">
        <f t="shared" ref="Q39:Z39" si="9">Q$7</f>
        <v>2007</v>
      </c>
      <c r="R39" s="22">
        <f t="shared" si="9"/>
        <v>2008</v>
      </c>
      <c r="S39" s="22">
        <f t="shared" si="9"/>
        <v>2009</v>
      </c>
      <c r="T39" s="22">
        <f t="shared" si="9"/>
        <v>2010</v>
      </c>
      <c r="U39" s="22">
        <f t="shared" si="9"/>
        <v>2011</v>
      </c>
      <c r="V39" s="22">
        <f t="shared" si="9"/>
        <v>2012</v>
      </c>
      <c r="W39" s="22">
        <f t="shared" si="9"/>
        <v>2013</v>
      </c>
      <c r="X39" s="22">
        <f t="shared" si="9"/>
        <v>2014</v>
      </c>
      <c r="Y39" s="22">
        <f t="shared" si="9"/>
        <v>2015</v>
      </c>
      <c r="Z39" s="22">
        <f t="shared" si="9"/>
        <v>2016</v>
      </c>
      <c r="AA39" s="40"/>
    </row>
    <row r="40" ht="14.75" spans="2:27">
      <c r="B40" s="17">
        <v>1</v>
      </c>
      <c r="C40" s="19">
        <f t="shared" ref="C40:L44" si="10">C14/C$8</f>
        <v>0.600025227846035</v>
      </c>
      <c r="D40" s="19">
        <f t="shared" si="10"/>
        <v>0.61961233702771</v>
      </c>
      <c r="E40" s="19">
        <f t="shared" si="10"/>
        <v>0.610832703898653</v>
      </c>
      <c r="F40" s="19">
        <f t="shared" si="10"/>
        <v>0.640806540549025</v>
      </c>
      <c r="G40" s="19">
        <f t="shared" si="10"/>
        <v>0.694589544119271</v>
      </c>
      <c r="H40" s="19">
        <f t="shared" si="10"/>
        <v>0.676177065328341</v>
      </c>
      <c r="I40" s="19">
        <f t="shared" si="10"/>
        <v>0.614983485726838</v>
      </c>
      <c r="J40" s="19">
        <f t="shared" si="10"/>
        <v>0.597054936882264</v>
      </c>
      <c r="K40" s="19">
        <f t="shared" si="10"/>
        <v>0.58670587507995</v>
      </c>
      <c r="L40" s="19">
        <f t="shared" si="10"/>
        <v>0.606585830723554</v>
      </c>
      <c r="M40" s="19"/>
      <c r="N40" s="37"/>
      <c r="P40" s="17">
        <v>1</v>
      </c>
      <c r="Q40" s="19">
        <f t="shared" ref="Q40:Z44" si="11">Q14/Q$8</f>
        <v>0.600025227846035</v>
      </c>
      <c r="R40" s="19">
        <f t="shared" si="11"/>
        <v>0.61961233702771</v>
      </c>
      <c r="S40" s="19">
        <f t="shared" si="11"/>
        <v>0.610832703898653</v>
      </c>
      <c r="T40" s="19">
        <f t="shared" si="11"/>
        <v>0.640806540549025</v>
      </c>
      <c r="U40" s="19">
        <f t="shared" si="11"/>
        <v>0.694589544119271</v>
      </c>
      <c r="V40" s="19">
        <f t="shared" si="11"/>
        <v>0.676177065328341</v>
      </c>
      <c r="W40" s="19">
        <f t="shared" si="11"/>
        <v>0.614983485726838</v>
      </c>
      <c r="X40" s="19">
        <f t="shared" si="11"/>
        <v>0.597054936882264</v>
      </c>
      <c r="Y40" s="19">
        <f t="shared" si="11"/>
        <v>0.58670587507995</v>
      </c>
      <c r="Z40" s="19">
        <f t="shared" si="11"/>
        <v>0.606585830723554</v>
      </c>
      <c r="AA40" s="19"/>
    </row>
    <row r="41" spans="2:25">
      <c r="B41" s="17">
        <v>2</v>
      </c>
      <c r="C41" s="19">
        <f t="shared" si="10"/>
        <v>0.596146977919739</v>
      </c>
      <c r="D41" s="19">
        <f t="shared" si="10"/>
        <v>0.617171608870853</v>
      </c>
      <c r="E41" s="19">
        <f t="shared" si="10"/>
        <v>0.607761398323025</v>
      </c>
      <c r="F41" s="19">
        <f t="shared" si="10"/>
        <v>0.665263188065939</v>
      </c>
      <c r="G41" s="19">
        <f t="shared" si="10"/>
        <v>0.699764941527764</v>
      </c>
      <c r="H41" s="19">
        <f t="shared" si="10"/>
        <v>0.678442118741908</v>
      </c>
      <c r="I41" s="19">
        <f t="shared" si="10"/>
        <v>0.60587195560081</v>
      </c>
      <c r="J41" s="19">
        <f t="shared" si="10"/>
        <v>0.597275153160081</v>
      </c>
      <c r="K41" s="19">
        <f t="shared" si="10"/>
        <v>0.605922344093453</v>
      </c>
      <c r="N41" s="30"/>
      <c r="P41" s="17">
        <v>2</v>
      </c>
      <c r="Q41" s="19">
        <f t="shared" si="11"/>
        <v>0.596146977919739</v>
      </c>
      <c r="R41" s="19">
        <f t="shared" si="11"/>
        <v>0.617171608870853</v>
      </c>
      <c r="S41" s="19">
        <f t="shared" si="11"/>
        <v>0.607761398323025</v>
      </c>
      <c r="T41" s="19">
        <f t="shared" si="11"/>
        <v>0.665263188065939</v>
      </c>
      <c r="U41" s="19">
        <f t="shared" si="11"/>
        <v>0.699764941527764</v>
      </c>
      <c r="V41" s="19">
        <f t="shared" si="11"/>
        <v>0.678442118741908</v>
      </c>
      <c r="W41" s="19">
        <f t="shared" si="11"/>
        <v>0.60587195560081</v>
      </c>
      <c r="X41" s="19">
        <f t="shared" si="11"/>
        <v>0.597275153160081</v>
      </c>
      <c r="Y41" s="19">
        <f t="shared" si="11"/>
        <v>0.605922344093453</v>
      </c>
    </row>
    <row r="42" spans="2:25">
      <c r="B42" s="17">
        <v>3</v>
      </c>
      <c r="C42" s="19">
        <f t="shared" si="10"/>
        <v>0.586070293571747</v>
      </c>
      <c r="D42" s="19">
        <f t="shared" si="10"/>
        <v>0.61655283104193</v>
      </c>
      <c r="E42" s="19">
        <f t="shared" si="10"/>
        <v>0.605426328755797</v>
      </c>
      <c r="F42" s="19">
        <f t="shared" si="10"/>
        <v>0.665579633760851</v>
      </c>
      <c r="G42" s="19">
        <f t="shared" si="10"/>
        <v>0.714502686852783</v>
      </c>
      <c r="H42" s="19">
        <f t="shared" si="10"/>
        <v>0.678036462116242</v>
      </c>
      <c r="I42" s="19">
        <f t="shared" si="10"/>
        <v>0.601127451733061</v>
      </c>
      <c r="J42" s="19">
        <f t="shared" si="10"/>
        <v>0.599206145532408</v>
      </c>
      <c r="K42" s="17"/>
      <c r="N42" s="30"/>
      <c r="P42" s="17">
        <v>3</v>
      </c>
      <c r="Q42" s="19">
        <f t="shared" si="11"/>
        <v>0.586070293571747</v>
      </c>
      <c r="R42" s="19">
        <f t="shared" si="11"/>
        <v>0.61655283104193</v>
      </c>
      <c r="S42" s="19">
        <f t="shared" si="11"/>
        <v>0.605426328755797</v>
      </c>
      <c r="T42" s="19">
        <f t="shared" si="11"/>
        <v>0.665579633760851</v>
      </c>
      <c r="U42" s="19">
        <f t="shared" si="11"/>
        <v>0.714502686852783</v>
      </c>
      <c r="V42" s="19">
        <f t="shared" si="11"/>
        <v>0.678036462116242</v>
      </c>
      <c r="W42" s="19">
        <f t="shared" si="11"/>
        <v>0.601127451733061</v>
      </c>
      <c r="X42" s="19">
        <f t="shared" si="11"/>
        <v>0.599206145532408</v>
      </c>
      <c r="Y42" s="17"/>
    </row>
    <row r="43" spans="2:25">
      <c r="B43" s="17">
        <v>4</v>
      </c>
      <c r="C43" s="19">
        <f t="shared" si="10"/>
        <v>0.570741648378592</v>
      </c>
      <c r="D43" s="19">
        <f t="shared" si="10"/>
        <v>0.613696219177635</v>
      </c>
      <c r="E43" s="19">
        <f t="shared" si="10"/>
        <v>0.602383121725037</v>
      </c>
      <c r="F43" s="19">
        <f t="shared" si="10"/>
        <v>0.671479648000335</v>
      </c>
      <c r="G43" s="19">
        <f t="shared" si="10"/>
        <v>0.714081582537937</v>
      </c>
      <c r="H43" s="19">
        <f t="shared" si="10"/>
        <v>0.672549979295933</v>
      </c>
      <c r="I43" s="19">
        <f t="shared" si="10"/>
        <v>0.598172314703196</v>
      </c>
      <c r="J43" s="17"/>
      <c r="K43" s="17"/>
      <c r="N43" s="30"/>
      <c r="P43" s="17">
        <v>4</v>
      </c>
      <c r="Q43" s="19">
        <f t="shared" si="11"/>
        <v>0.570741648378592</v>
      </c>
      <c r="R43" s="19">
        <f t="shared" si="11"/>
        <v>0.613696219177635</v>
      </c>
      <c r="S43" s="19">
        <f t="shared" si="11"/>
        <v>0.602383121725037</v>
      </c>
      <c r="T43" s="19">
        <f t="shared" si="11"/>
        <v>0.671479648000335</v>
      </c>
      <c r="U43" s="19">
        <f t="shared" si="11"/>
        <v>0.714081582537937</v>
      </c>
      <c r="V43" s="19">
        <f t="shared" si="11"/>
        <v>0.672549979295933</v>
      </c>
      <c r="W43" s="19">
        <f t="shared" si="11"/>
        <v>0.598172314703196</v>
      </c>
      <c r="X43" s="17"/>
      <c r="Y43" s="17"/>
    </row>
    <row r="44" spans="2:25">
      <c r="B44" s="17">
        <v>5</v>
      </c>
      <c r="C44" s="19">
        <f t="shared" si="10"/>
        <v>0.563937077625307</v>
      </c>
      <c r="D44" s="19">
        <f t="shared" si="10"/>
        <v>0.612659306540262</v>
      </c>
      <c r="E44" s="19">
        <f t="shared" si="10"/>
        <v>0.601384448776885</v>
      </c>
      <c r="F44" s="19">
        <f t="shared" si="10"/>
        <v>0.669106439481676</v>
      </c>
      <c r="G44" s="19">
        <f t="shared" si="10"/>
        <v>0.71521613970417</v>
      </c>
      <c r="H44" s="19">
        <f t="shared" si="10"/>
        <v>0.668773585395055</v>
      </c>
      <c r="I44" s="17"/>
      <c r="J44" s="17"/>
      <c r="K44" s="17"/>
      <c r="N44" s="30"/>
      <c r="P44" s="17">
        <v>5</v>
      </c>
      <c r="Q44" s="19">
        <f t="shared" si="11"/>
        <v>0.563937077625307</v>
      </c>
      <c r="R44" s="19">
        <f t="shared" si="11"/>
        <v>0.612659306540262</v>
      </c>
      <c r="S44" s="19">
        <f t="shared" si="11"/>
        <v>0.601384448776885</v>
      </c>
      <c r="T44" s="19">
        <f t="shared" si="11"/>
        <v>0.669106439481676</v>
      </c>
      <c r="U44" s="19">
        <f t="shared" si="11"/>
        <v>0.71521613970417</v>
      </c>
      <c r="V44" s="19">
        <f t="shared" si="11"/>
        <v>0.668773585395055</v>
      </c>
      <c r="W44" s="17"/>
      <c r="X44" s="17"/>
      <c r="Y44" s="17"/>
    </row>
    <row r="45" spans="2:25">
      <c r="B45" s="17">
        <v>6</v>
      </c>
      <c r="C45" s="19">
        <f>C19/C$8</f>
        <v>0.561638618608564</v>
      </c>
      <c r="D45" s="19">
        <f>D19/D$8</f>
        <v>0.60892671839471</v>
      </c>
      <c r="E45" s="19">
        <f>E19/E$8</f>
        <v>0.601954051819577</v>
      </c>
      <c r="F45" s="19">
        <f>F19/F$8</f>
        <v>0.670094896010538</v>
      </c>
      <c r="G45" s="19">
        <f>G19/G$8</f>
        <v>0.714269561551549</v>
      </c>
      <c r="H45" s="17"/>
      <c r="I45" s="17"/>
      <c r="J45" s="17"/>
      <c r="K45" s="17"/>
      <c r="N45" s="30"/>
      <c r="P45" s="17">
        <v>6</v>
      </c>
      <c r="Q45" s="19">
        <f>Q19/Q$8</f>
        <v>0.561638618608564</v>
      </c>
      <c r="R45" s="19">
        <f>R19/R$8</f>
        <v>0.60892671839471</v>
      </c>
      <c r="S45" s="19">
        <f>S19/S$8</f>
        <v>0.601954051819577</v>
      </c>
      <c r="T45" s="19">
        <f>T19/T$8</f>
        <v>0.670094896010538</v>
      </c>
      <c r="U45" s="19">
        <f>U19/U$8</f>
        <v>0.714269561551549</v>
      </c>
      <c r="V45" s="17"/>
      <c r="W45" s="17"/>
      <c r="X45" s="17"/>
      <c r="Y45" s="17"/>
    </row>
    <row r="46" spans="2:25">
      <c r="B46" s="17">
        <v>7</v>
      </c>
      <c r="C46" s="19">
        <f>C20/C$8</f>
        <v>0.55513505646517</v>
      </c>
      <c r="D46" s="19">
        <f>D20/D$8</f>
        <v>0.607599844191525</v>
      </c>
      <c r="E46" s="19">
        <f>E20/E$8</f>
        <v>0.602285431551731</v>
      </c>
      <c r="F46" s="19">
        <f>F20/F$8</f>
        <v>0.671232748451559</v>
      </c>
      <c r="G46" s="17"/>
      <c r="H46" s="17"/>
      <c r="I46" s="17"/>
      <c r="J46" s="17"/>
      <c r="K46" s="17"/>
      <c r="N46" s="30"/>
      <c r="P46" s="17">
        <v>7</v>
      </c>
      <c r="Q46" s="19">
        <f>Q20/Q$8</f>
        <v>0.55513505646517</v>
      </c>
      <c r="R46" s="19">
        <f>R20/R$8</f>
        <v>0.607599844191525</v>
      </c>
      <c r="S46" s="19">
        <f>S20/S$8</f>
        <v>0.602285431551731</v>
      </c>
      <c r="T46" s="19">
        <f>T20/T$8</f>
        <v>0.671232748451559</v>
      </c>
      <c r="U46" s="17"/>
      <c r="V46" s="17"/>
      <c r="W46" s="17"/>
      <c r="X46" s="17"/>
      <c r="Y46" s="17"/>
    </row>
    <row r="47" spans="2:26">
      <c r="B47" s="17">
        <v>8</v>
      </c>
      <c r="C47" s="19">
        <f>C21/C$8</f>
        <v>0.555790074621969</v>
      </c>
      <c r="D47" s="19">
        <f>D21/D$8</f>
        <v>0.611131171701724</v>
      </c>
      <c r="E47" s="19">
        <f>E21/E$8</f>
        <v>0.602772829507869</v>
      </c>
      <c r="F47" s="17"/>
      <c r="G47" s="17"/>
      <c r="H47" s="17"/>
      <c r="I47" s="17"/>
      <c r="J47" s="17"/>
      <c r="K47" s="17"/>
      <c r="L47" s="4" t="s">
        <v>19</v>
      </c>
      <c r="N47" s="30"/>
      <c r="P47" s="17">
        <v>8</v>
      </c>
      <c r="Q47" s="19">
        <f>Q21/Q$8</f>
        <v>0.555790074621969</v>
      </c>
      <c r="R47" s="19">
        <f>R21/R$8</f>
        <v>0.611131171701724</v>
      </c>
      <c r="S47" s="19">
        <f>S21/S$8</f>
        <v>0.602772829507869</v>
      </c>
      <c r="T47" s="17"/>
      <c r="U47" s="17"/>
      <c r="V47" s="17"/>
      <c r="W47" s="17"/>
      <c r="X47" s="17"/>
      <c r="Y47" s="17"/>
      <c r="Z47" s="4" t="s">
        <v>19</v>
      </c>
    </row>
    <row r="48" spans="2:25">
      <c r="B48" s="17">
        <v>9</v>
      </c>
      <c r="C48" s="19">
        <f>C22/C$8</f>
        <v>0.555769808694805</v>
      </c>
      <c r="D48" s="19">
        <f>D22/D$8</f>
        <v>0.610114123056225</v>
      </c>
      <c r="E48" s="17"/>
      <c r="F48" s="17"/>
      <c r="G48" s="17"/>
      <c r="H48" s="17"/>
      <c r="I48" s="17"/>
      <c r="J48" s="17"/>
      <c r="K48" s="17"/>
      <c r="N48" s="30"/>
      <c r="P48" s="17">
        <v>9</v>
      </c>
      <c r="Q48" s="19">
        <f>Q22/Q$8</f>
        <v>0.555769808694805</v>
      </c>
      <c r="R48" s="19">
        <f>R22/R$8</f>
        <v>0.610114123056225</v>
      </c>
      <c r="S48" s="17"/>
      <c r="T48" s="17"/>
      <c r="U48" s="17"/>
      <c r="V48" s="17"/>
      <c r="W48" s="17"/>
      <c r="X48" s="17"/>
      <c r="Y48" s="17"/>
    </row>
    <row r="49" spans="2:25">
      <c r="B49" s="17">
        <v>10</v>
      </c>
      <c r="C49" s="19">
        <f>C23/C$8</f>
        <v>0.556818093229213</v>
      </c>
      <c r="D49" s="17"/>
      <c r="E49" s="17"/>
      <c r="F49" s="17"/>
      <c r="G49" s="17"/>
      <c r="H49" s="17"/>
      <c r="I49" s="17"/>
      <c r="J49" s="17"/>
      <c r="K49" s="17"/>
      <c r="N49" s="30"/>
      <c r="P49" s="17">
        <v>10</v>
      </c>
      <c r="Q49" s="19">
        <f>Q23/Q$8</f>
        <v>0.556818093229213</v>
      </c>
      <c r="R49" s="17"/>
      <c r="S49" s="17"/>
      <c r="T49" s="17"/>
      <c r="U49" s="17"/>
      <c r="V49" s="17"/>
      <c r="W49" s="17"/>
      <c r="X49" s="17"/>
      <c r="Y49" s="17"/>
    </row>
    <row r="50" ht="14.75" spans="2:25">
      <c r="B50" s="17"/>
      <c r="C50" s="19"/>
      <c r="D50" s="17"/>
      <c r="E50" s="17"/>
      <c r="F50" s="17"/>
      <c r="G50" s="17"/>
      <c r="H50" s="17"/>
      <c r="I50" s="17"/>
      <c r="J50" s="17"/>
      <c r="K50" s="17"/>
      <c r="N50" s="30"/>
      <c r="P50" s="17"/>
      <c r="Q50" s="19"/>
      <c r="R50" s="17"/>
      <c r="S50" s="17"/>
      <c r="T50" s="17"/>
      <c r="U50" s="17"/>
      <c r="V50" s="17"/>
      <c r="W50" s="17"/>
      <c r="X50" s="17"/>
      <c r="Y50" s="17"/>
    </row>
    <row r="51" ht="14.75" spans="2:27">
      <c r="B51" s="28" t="s">
        <v>30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5"/>
      <c r="P51" s="28" t="s">
        <v>30</v>
      </c>
      <c r="Q51" s="29">
        <f>Q49-Q40</f>
        <v>-0.0432071346168218</v>
      </c>
      <c r="R51" s="29">
        <f>R48-R40</f>
        <v>-0.00949821397148487</v>
      </c>
      <c r="S51" s="29">
        <f>S47-S40</f>
        <v>-0.00805987439078393</v>
      </c>
      <c r="T51" s="29">
        <f>T46-T40</f>
        <v>0.0304262079025341</v>
      </c>
      <c r="U51" s="29">
        <f>U45-U40</f>
        <v>0.0196800174322772</v>
      </c>
      <c r="V51" s="29">
        <f>V44-V40</f>
        <v>-0.00740347993328616</v>
      </c>
      <c r="W51" s="29">
        <f>W43-W40</f>
        <v>-0.0168111710236415</v>
      </c>
      <c r="X51" s="29">
        <f>X42-X40</f>
        <v>0.00215120865014484</v>
      </c>
      <c r="Y51" s="29">
        <f>Y41-Y40</f>
        <v>0.0192164690135029</v>
      </c>
      <c r="Z51" s="43"/>
      <c r="AA51" s="44"/>
    </row>
    <row r="52" spans="2:25">
      <c r="B52" s="17"/>
      <c r="C52" s="19"/>
      <c r="D52" s="17"/>
      <c r="E52" s="17"/>
      <c r="F52" s="17"/>
      <c r="G52" s="17"/>
      <c r="H52" s="17"/>
      <c r="I52" s="17"/>
      <c r="J52" s="17"/>
      <c r="K52" s="17"/>
      <c r="N52" s="30"/>
      <c r="P52" s="17"/>
      <c r="Q52" s="19"/>
      <c r="R52" s="17"/>
      <c r="S52" s="17"/>
      <c r="T52" s="17"/>
      <c r="U52" s="17"/>
      <c r="V52" s="17"/>
      <c r="W52" s="17"/>
      <c r="X52" s="17"/>
      <c r="Y52" s="17"/>
    </row>
    <row r="53" ht="15" spans="2:26">
      <c r="B53" s="17"/>
      <c r="C53" s="1" t="s">
        <v>31</v>
      </c>
      <c r="D53" s="25"/>
      <c r="E53" s="25"/>
      <c r="F53" s="25"/>
      <c r="G53" s="25"/>
      <c r="H53" s="25"/>
      <c r="I53" s="25"/>
      <c r="J53" s="25"/>
      <c r="K53" s="25"/>
      <c r="L53" s="2"/>
      <c r="N53" s="30"/>
      <c r="P53" s="17"/>
      <c r="Q53" s="1" t="s">
        <v>31</v>
      </c>
      <c r="R53" s="25"/>
      <c r="S53" s="25"/>
      <c r="T53" s="25"/>
      <c r="U53" s="25"/>
      <c r="V53" s="25"/>
      <c r="W53" s="25"/>
      <c r="X53" s="25"/>
      <c r="Y53" s="25"/>
      <c r="Z53" s="2"/>
    </row>
    <row r="54" ht="14.75" spans="2:26">
      <c r="B54" s="17"/>
      <c r="C54" s="22">
        <f t="shared" ref="C54:L54" si="12">C$7</f>
        <v>2007</v>
      </c>
      <c r="D54" s="22">
        <f t="shared" si="12"/>
        <v>2008</v>
      </c>
      <c r="E54" s="22">
        <f t="shared" si="12"/>
        <v>2009</v>
      </c>
      <c r="F54" s="22">
        <f t="shared" si="12"/>
        <v>2010</v>
      </c>
      <c r="G54" s="22">
        <f t="shared" si="12"/>
        <v>2011</v>
      </c>
      <c r="H54" s="22">
        <f t="shared" si="12"/>
        <v>2012</v>
      </c>
      <c r="I54" s="22">
        <f t="shared" si="12"/>
        <v>2013</v>
      </c>
      <c r="J54" s="22">
        <f t="shared" si="12"/>
        <v>2014</v>
      </c>
      <c r="K54" s="22">
        <f t="shared" si="12"/>
        <v>2015</v>
      </c>
      <c r="L54" s="22">
        <f t="shared" si="12"/>
        <v>2016</v>
      </c>
      <c r="N54" s="30"/>
      <c r="P54" s="17"/>
      <c r="Q54" s="22">
        <f t="shared" ref="Q54:Z54" si="13">Q$7</f>
        <v>2007</v>
      </c>
      <c r="R54" s="22">
        <f t="shared" si="13"/>
        <v>2008</v>
      </c>
      <c r="S54" s="22">
        <f t="shared" si="13"/>
        <v>2009</v>
      </c>
      <c r="T54" s="22">
        <f t="shared" si="13"/>
        <v>2010</v>
      </c>
      <c r="U54" s="22">
        <f t="shared" si="13"/>
        <v>2011</v>
      </c>
      <c r="V54" s="22">
        <f t="shared" si="13"/>
        <v>2012</v>
      </c>
      <c r="W54" s="22">
        <f t="shared" si="13"/>
        <v>2013</v>
      </c>
      <c r="X54" s="22">
        <f t="shared" si="13"/>
        <v>2014</v>
      </c>
      <c r="Y54" s="22">
        <f t="shared" si="13"/>
        <v>2015</v>
      </c>
      <c r="Z54" s="22">
        <f t="shared" si="13"/>
        <v>2016</v>
      </c>
    </row>
    <row r="55" ht="14.75" spans="2:26">
      <c r="B55" s="17">
        <v>1</v>
      </c>
      <c r="C55" s="13">
        <v>5296108.301645</v>
      </c>
      <c r="D55" s="13">
        <v>5393498.22612783</v>
      </c>
      <c r="E55" s="13">
        <v>5055598.72219461</v>
      </c>
      <c r="F55" s="13">
        <v>5213687.22559925</v>
      </c>
      <c r="G55" s="13">
        <v>5856270.33967501</v>
      </c>
      <c r="H55" s="13">
        <v>5687425.40833207</v>
      </c>
      <c r="I55" s="13">
        <v>5078252.4838335</v>
      </c>
      <c r="J55" s="13">
        <v>5028276.22245003</v>
      </c>
      <c r="K55" s="13">
        <v>5063565.21839492</v>
      </c>
      <c r="L55" s="13">
        <v>5379301.61416852</v>
      </c>
      <c r="N55" s="30"/>
      <c r="P55" s="17">
        <v>1</v>
      </c>
      <c r="Q55" s="13">
        <v>5296108.301645</v>
      </c>
      <c r="R55" s="13">
        <v>5393498.22612783</v>
      </c>
      <c r="S55" s="13">
        <v>5055598.72219461</v>
      </c>
      <c r="T55" s="13">
        <v>5213687.22559925</v>
      </c>
      <c r="U55" s="13">
        <v>5856270.33967501</v>
      </c>
      <c r="V55" s="13">
        <v>5687425.40833207</v>
      </c>
      <c r="W55" s="13">
        <v>5078252.4838335</v>
      </c>
      <c r="X55" s="13">
        <v>5028276.22245003</v>
      </c>
      <c r="Y55" s="13">
        <v>5063565.21839492</v>
      </c>
      <c r="Z55" s="13">
        <v>5379301.61416852</v>
      </c>
    </row>
    <row r="56" spans="2:25">
      <c r="B56" s="17">
        <v>2</v>
      </c>
      <c r="C56" s="13">
        <v>6155413.54345214</v>
      </c>
      <c r="D56" s="13">
        <v>6268313.46105975</v>
      </c>
      <c r="E56" s="13">
        <v>5925150.78775931</v>
      </c>
      <c r="F56" s="13">
        <v>6350835.17687739</v>
      </c>
      <c r="G56" s="13">
        <v>6807356.5157459</v>
      </c>
      <c r="H56" s="13">
        <v>6609826.90126315</v>
      </c>
      <c r="I56" s="13">
        <v>5888197.73942911</v>
      </c>
      <c r="J56" s="13">
        <v>5930499.67705925</v>
      </c>
      <c r="K56" s="13">
        <v>6162166.11550501</v>
      </c>
      <c r="N56" s="30"/>
      <c r="P56" s="17">
        <v>2</v>
      </c>
      <c r="Q56" s="13">
        <v>6155413.54345214</v>
      </c>
      <c r="R56" s="13">
        <v>6268313.46105975</v>
      </c>
      <c r="S56" s="13">
        <v>5925150.78775931</v>
      </c>
      <c r="T56" s="13">
        <v>6350835.17687739</v>
      </c>
      <c r="U56" s="13">
        <v>6807356.5157459</v>
      </c>
      <c r="V56" s="13">
        <v>6609826.90126315</v>
      </c>
      <c r="W56" s="13">
        <v>5888197.73942911</v>
      </c>
      <c r="X56" s="13">
        <v>5930499.67705925</v>
      </c>
      <c r="Y56" s="13">
        <v>6162166.11550501</v>
      </c>
    </row>
    <row r="57" spans="2:25">
      <c r="B57" s="17">
        <v>3</v>
      </c>
      <c r="C57" s="13">
        <v>6139678.1626179</v>
      </c>
      <c r="D57" s="13">
        <v>6351928.57374366</v>
      </c>
      <c r="E57" s="13">
        <v>5992001.66002386</v>
      </c>
      <c r="F57" s="13">
        <v>6443903.6452023</v>
      </c>
      <c r="G57" s="13">
        <v>7042832.31076918</v>
      </c>
      <c r="H57" s="13">
        <v>6695814.93669849</v>
      </c>
      <c r="I57" s="13">
        <v>5931304.94785339</v>
      </c>
      <c r="J57" s="13">
        <v>6039996.30071103</v>
      </c>
      <c r="K57" s="17"/>
      <c r="N57" s="30"/>
      <c r="P57" s="17">
        <v>3</v>
      </c>
      <c r="Q57" s="13">
        <v>6139678.1626179</v>
      </c>
      <c r="R57" s="13">
        <v>6351928.57374366</v>
      </c>
      <c r="S57" s="13">
        <v>5992001.66002386</v>
      </c>
      <c r="T57" s="13">
        <v>6443903.6452023</v>
      </c>
      <c r="U57" s="13">
        <v>7042832.31076918</v>
      </c>
      <c r="V57" s="13">
        <v>6695814.93669849</v>
      </c>
      <c r="W57" s="13">
        <v>5931304.94785339</v>
      </c>
      <c r="X57" s="13">
        <v>6039996.30071103</v>
      </c>
      <c r="Y57" s="17"/>
    </row>
    <row r="58" spans="2:25">
      <c r="B58" s="17">
        <v>4</v>
      </c>
      <c r="C58" s="13">
        <v>5983833.57513274</v>
      </c>
      <c r="D58" s="13">
        <v>6327452.49362763</v>
      </c>
      <c r="E58" s="13">
        <v>5966832.28551391</v>
      </c>
      <c r="F58" s="13">
        <v>6506114.11480725</v>
      </c>
      <c r="G58" s="13">
        <v>7043675.60405191</v>
      </c>
      <c r="H58" s="13">
        <v>6646553.34384619</v>
      </c>
      <c r="I58" s="13">
        <v>5907097.54731544</v>
      </c>
      <c r="J58" s="17"/>
      <c r="K58" s="17"/>
      <c r="N58" s="30"/>
      <c r="P58" s="17">
        <v>4</v>
      </c>
      <c r="Q58" s="13">
        <v>5983833.57513274</v>
      </c>
      <c r="R58" s="13">
        <v>6327452.49362763</v>
      </c>
      <c r="S58" s="13">
        <v>5966832.28551391</v>
      </c>
      <c r="T58" s="13">
        <v>6506114.11480725</v>
      </c>
      <c r="U58" s="13">
        <v>7043675.60405191</v>
      </c>
      <c r="V58" s="13">
        <v>6646553.34384619</v>
      </c>
      <c r="W58" s="13">
        <v>5907097.54731544</v>
      </c>
      <c r="X58" s="17"/>
      <c r="Y58" s="17"/>
    </row>
    <row r="59" spans="2:25">
      <c r="B59" s="17">
        <v>5</v>
      </c>
      <c r="C59" s="13">
        <v>5914432.71993422</v>
      </c>
      <c r="D59" s="13">
        <v>6318753.06317488</v>
      </c>
      <c r="E59" s="13">
        <v>5958931.76350498</v>
      </c>
      <c r="F59" s="13">
        <v>6485101.90359693</v>
      </c>
      <c r="G59" s="13">
        <v>7056874.78018891</v>
      </c>
      <c r="H59" s="13">
        <v>6611204.61698226</v>
      </c>
      <c r="I59" s="17"/>
      <c r="J59" s="17"/>
      <c r="K59" s="17"/>
      <c r="N59" s="30"/>
      <c r="P59" s="17">
        <v>5</v>
      </c>
      <c r="Q59" s="13">
        <v>5914432.71993422</v>
      </c>
      <c r="R59" s="13">
        <v>6318753.06317488</v>
      </c>
      <c r="S59" s="13">
        <v>5958931.76350498</v>
      </c>
      <c r="T59" s="13">
        <v>6485101.90359693</v>
      </c>
      <c r="U59" s="13">
        <v>7056874.78018891</v>
      </c>
      <c r="V59" s="13">
        <v>6611204.61698226</v>
      </c>
      <c r="W59" s="17"/>
      <c r="X59" s="17"/>
      <c r="Y59" s="17"/>
    </row>
    <row r="60" spans="2:25">
      <c r="B60" s="17">
        <v>6</v>
      </c>
      <c r="C60" s="13">
        <v>5891314.82251138</v>
      </c>
      <c r="D60" s="13">
        <v>6281238.18175414</v>
      </c>
      <c r="E60" s="13">
        <v>5965578.62464302</v>
      </c>
      <c r="F60" s="13">
        <v>6495686.63676957</v>
      </c>
      <c r="G60" s="13">
        <v>7048531.13865709</v>
      </c>
      <c r="H60" s="17"/>
      <c r="I60" s="17"/>
      <c r="J60" s="17"/>
      <c r="K60" s="17"/>
      <c r="N60" s="30"/>
      <c r="P60" s="17">
        <v>6</v>
      </c>
      <c r="Q60" s="13">
        <v>5891314.82251138</v>
      </c>
      <c r="R60" s="13">
        <v>6281238.18175414</v>
      </c>
      <c r="S60" s="13">
        <v>5965578.62464302</v>
      </c>
      <c r="T60" s="13">
        <v>6495686.63676957</v>
      </c>
      <c r="U60" s="13">
        <v>7048531.13865709</v>
      </c>
      <c r="V60" s="17"/>
      <c r="W60" s="17"/>
      <c r="X60" s="17"/>
      <c r="Y60" s="17"/>
    </row>
    <row r="61" spans="2:25">
      <c r="B61" s="17">
        <v>7</v>
      </c>
      <c r="C61" s="13">
        <v>5824072.47252174</v>
      </c>
      <c r="D61" s="13">
        <v>6268546.76962853</v>
      </c>
      <c r="E61" s="13">
        <v>5969863.81659457</v>
      </c>
      <c r="F61" s="13">
        <v>6507720.01225811</v>
      </c>
      <c r="G61" s="17"/>
      <c r="H61" s="17"/>
      <c r="I61" s="17"/>
      <c r="J61" s="17"/>
      <c r="K61" s="17"/>
      <c r="N61" s="30"/>
      <c r="P61" s="17">
        <v>7</v>
      </c>
      <c r="Q61" s="13">
        <v>5824072.47252174</v>
      </c>
      <c r="R61" s="13">
        <v>6268546.76962853</v>
      </c>
      <c r="S61" s="13">
        <v>5969863.81659457</v>
      </c>
      <c r="T61" s="13">
        <v>6507720.01225811</v>
      </c>
      <c r="U61" s="17"/>
      <c r="V61" s="17"/>
      <c r="W61" s="17"/>
      <c r="X61" s="17"/>
      <c r="Y61" s="17"/>
    </row>
    <row r="62" spans="2:25">
      <c r="B62" s="17">
        <v>8</v>
      </c>
      <c r="C62" s="13">
        <v>5831445.62562157</v>
      </c>
      <c r="D62" s="13">
        <v>6305484.93398245</v>
      </c>
      <c r="E62" s="13">
        <v>5975195.72297671</v>
      </c>
      <c r="F62" s="17"/>
      <c r="G62" s="17"/>
      <c r="H62" s="17"/>
      <c r="I62" s="17"/>
      <c r="J62" s="17"/>
      <c r="K62" s="17"/>
      <c r="N62" s="30"/>
      <c r="P62" s="17">
        <v>8</v>
      </c>
      <c r="Q62" s="13">
        <v>5831445.62562157</v>
      </c>
      <c r="R62" s="13">
        <v>6305484.93398245</v>
      </c>
      <c r="S62" s="13">
        <v>5975195.72297671</v>
      </c>
      <c r="T62" s="17"/>
      <c r="U62" s="17"/>
      <c r="V62" s="17"/>
      <c r="W62" s="17"/>
      <c r="X62" s="17"/>
      <c r="Y62" s="17"/>
    </row>
    <row r="63" spans="2:25">
      <c r="B63" s="17">
        <v>9</v>
      </c>
      <c r="C63" s="13">
        <v>5831432.97377572</v>
      </c>
      <c r="D63" s="13">
        <v>6295190.47103797</v>
      </c>
      <c r="E63" s="17"/>
      <c r="F63" s="17"/>
      <c r="G63" s="17"/>
      <c r="H63" s="17"/>
      <c r="I63" s="17"/>
      <c r="J63" s="17"/>
      <c r="K63" s="17"/>
      <c r="N63" s="30"/>
      <c r="P63" s="17">
        <v>9</v>
      </c>
      <c r="Q63" s="13">
        <v>5831432.97377572</v>
      </c>
      <c r="R63" s="13">
        <v>6295190.47103797</v>
      </c>
      <c r="S63" s="17"/>
      <c r="T63" s="17"/>
      <c r="U63" s="17"/>
      <c r="V63" s="17"/>
      <c r="W63" s="17"/>
      <c r="X63" s="17"/>
      <c r="Y63" s="17"/>
    </row>
    <row r="64" spans="2:25">
      <c r="B64" s="17">
        <v>10</v>
      </c>
      <c r="C64" s="13">
        <v>5842532.6995427</v>
      </c>
      <c r="D64" s="17"/>
      <c r="E64" s="17"/>
      <c r="F64" s="17"/>
      <c r="G64" s="17"/>
      <c r="H64" s="17"/>
      <c r="I64" s="17"/>
      <c r="J64" s="17"/>
      <c r="K64" s="17"/>
      <c r="N64" s="30"/>
      <c r="P64" s="17">
        <v>10</v>
      </c>
      <c r="Q64" s="13">
        <v>5842532.6995427</v>
      </c>
      <c r="R64" s="17"/>
      <c r="S64" s="17"/>
      <c r="T64" s="17"/>
      <c r="U64" s="17"/>
      <c r="V64" s="17"/>
      <c r="W64" s="17"/>
      <c r="X64" s="17"/>
      <c r="Y64" s="17"/>
    </row>
    <row r="65" spans="2:25">
      <c r="B65" s="17"/>
      <c r="C65" s="19"/>
      <c r="D65" s="17"/>
      <c r="E65" s="17"/>
      <c r="F65" s="17"/>
      <c r="G65" s="17"/>
      <c r="H65" s="17"/>
      <c r="I65" s="17"/>
      <c r="J65" s="17"/>
      <c r="K65" s="17"/>
      <c r="N65" s="30"/>
      <c r="P65" s="17"/>
      <c r="Q65" s="19"/>
      <c r="R65" s="17"/>
      <c r="S65" s="17"/>
      <c r="T65" s="17"/>
      <c r="U65" s="17"/>
      <c r="V65" s="17"/>
      <c r="W65" s="17"/>
      <c r="X65" s="17"/>
      <c r="Y65" s="17"/>
    </row>
    <row r="66" s="1" customFormat="1" ht="15" spans="1:16">
      <c r="A66" s="20"/>
      <c r="B66" s="1" t="s">
        <v>32</v>
      </c>
      <c r="N66" s="38"/>
      <c r="O66" s="20"/>
      <c r="P66" s="1" t="s">
        <v>33</v>
      </c>
    </row>
    <row r="67" s="1" customFormat="1" ht="15" spans="3:17">
      <c r="C67" s="1" t="s">
        <v>10</v>
      </c>
      <c r="N67" s="38"/>
      <c r="Q67" s="1" t="s">
        <v>10</v>
      </c>
    </row>
    <row r="68" ht="14.75" spans="3:27">
      <c r="C68" s="22">
        <f t="shared" ref="C68:L68" si="14">C$7</f>
        <v>2007</v>
      </c>
      <c r="D68" s="22">
        <f t="shared" si="14"/>
        <v>2008</v>
      </c>
      <c r="E68" s="22">
        <f t="shared" si="14"/>
        <v>2009</v>
      </c>
      <c r="F68" s="22">
        <f t="shared" si="14"/>
        <v>2010</v>
      </c>
      <c r="G68" s="22">
        <f t="shared" si="14"/>
        <v>2011</v>
      </c>
      <c r="H68" s="22">
        <f t="shared" si="14"/>
        <v>2012</v>
      </c>
      <c r="I68" s="22">
        <f t="shared" si="14"/>
        <v>2013</v>
      </c>
      <c r="J68" s="22">
        <f t="shared" si="14"/>
        <v>2014</v>
      </c>
      <c r="K68" s="22">
        <f t="shared" si="14"/>
        <v>2015</v>
      </c>
      <c r="L68" s="22">
        <f t="shared" si="14"/>
        <v>2016</v>
      </c>
      <c r="M68" s="40"/>
      <c r="N68" s="41"/>
      <c r="Q68" s="22">
        <f t="shared" ref="Q68:Z68" si="15">Q$7</f>
        <v>2007</v>
      </c>
      <c r="R68" s="22">
        <f t="shared" si="15"/>
        <v>2008</v>
      </c>
      <c r="S68" s="22">
        <f t="shared" si="15"/>
        <v>2009</v>
      </c>
      <c r="T68" s="22">
        <f t="shared" si="15"/>
        <v>2010</v>
      </c>
      <c r="U68" s="22">
        <f t="shared" si="15"/>
        <v>2011</v>
      </c>
      <c r="V68" s="22">
        <f t="shared" si="15"/>
        <v>2012</v>
      </c>
      <c r="W68" s="22">
        <f t="shared" si="15"/>
        <v>2013</v>
      </c>
      <c r="X68" s="22">
        <f t="shared" si="15"/>
        <v>2014</v>
      </c>
      <c r="Y68" s="22">
        <f t="shared" si="15"/>
        <v>2015</v>
      </c>
      <c r="Z68" s="22">
        <f t="shared" si="15"/>
        <v>2016</v>
      </c>
      <c r="AA68" s="40"/>
    </row>
    <row r="69" ht="14.75" spans="2:27">
      <c r="B69" s="23">
        <v>1</v>
      </c>
      <c r="C69" s="13">
        <v>2252396.0775</v>
      </c>
      <c r="D69" s="13">
        <v>2567524.4424</v>
      </c>
      <c r="E69" s="13">
        <v>2434853.09016</v>
      </c>
      <c r="F69" s="13">
        <v>2608371.34141</v>
      </c>
      <c r="G69" s="13">
        <v>2843514.78712</v>
      </c>
      <c r="H69" s="13">
        <v>2535387.26821</v>
      </c>
      <c r="I69" s="13">
        <v>2261830.84695</v>
      </c>
      <c r="J69" s="13">
        <v>2360197.18907</v>
      </c>
      <c r="K69" s="13">
        <v>2350623.85804</v>
      </c>
      <c r="L69" s="13">
        <v>2410417.41044</v>
      </c>
      <c r="M69" s="50"/>
      <c r="N69" s="51"/>
      <c r="P69" s="23">
        <v>1</v>
      </c>
      <c r="Q69" s="13">
        <v>2252396.0775</v>
      </c>
      <c r="R69" s="13">
        <v>2567524.4424</v>
      </c>
      <c r="S69" s="13">
        <v>2434853.09016</v>
      </c>
      <c r="T69" s="13">
        <v>2608371.34141</v>
      </c>
      <c r="U69" s="13">
        <v>2843514.78712</v>
      </c>
      <c r="V69" s="13">
        <v>2535387.26821</v>
      </c>
      <c r="W69" s="13">
        <v>2261830.84695</v>
      </c>
      <c r="X69" s="13">
        <v>2360197.18907</v>
      </c>
      <c r="Y69" s="13">
        <v>2350623.85804</v>
      </c>
      <c r="Z69" s="13">
        <v>2410417.41044</v>
      </c>
      <c r="AA69" s="50"/>
    </row>
    <row r="70" spans="2:27">
      <c r="B70" s="23">
        <v>2</v>
      </c>
      <c r="C70" s="13">
        <v>3563539.54232</v>
      </c>
      <c r="D70" s="13">
        <v>3955589.19218</v>
      </c>
      <c r="E70" s="13">
        <v>3705337.85514</v>
      </c>
      <c r="F70" s="13">
        <v>4017078.26949</v>
      </c>
      <c r="G70" s="13">
        <v>4324380.13436</v>
      </c>
      <c r="H70" s="13">
        <v>3996807.28103</v>
      </c>
      <c r="I70" s="13">
        <v>3432467.63307</v>
      </c>
      <c r="J70" s="13">
        <v>3581267.05763</v>
      </c>
      <c r="K70" s="13">
        <v>3629442.14391</v>
      </c>
      <c r="L70" s="13"/>
      <c r="M70" s="52"/>
      <c r="N70" s="30"/>
      <c r="P70" s="23">
        <v>2</v>
      </c>
      <c r="Q70" s="13">
        <v>3563539.54232</v>
      </c>
      <c r="R70" s="13">
        <v>3955589.19218</v>
      </c>
      <c r="S70" s="13">
        <v>3705337.85514</v>
      </c>
      <c r="T70" s="13">
        <v>4017078.26949</v>
      </c>
      <c r="U70" s="13">
        <v>4324380.13436</v>
      </c>
      <c r="V70" s="13">
        <v>3996807.28103</v>
      </c>
      <c r="W70" s="13">
        <v>3432467.63307</v>
      </c>
      <c r="X70" s="13">
        <v>3581267.05763</v>
      </c>
      <c r="Y70" s="13">
        <v>3629442.14391</v>
      </c>
      <c r="Z70" s="13"/>
      <c r="AA70" s="52"/>
    </row>
    <row r="71" spans="2:27">
      <c r="B71" s="23">
        <v>3</v>
      </c>
      <c r="C71" s="13">
        <v>4223851.68143</v>
      </c>
      <c r="D71" s="13">
        <v>4642899.80618</v>
      </c>
      <c r="E71" s="13">
        <v>4383934.2992</v>
      </c>
      <c r="F71" s="13">
        <v>4759991.4687</v>
      </c>
      <c r="G71" s="13">
        <v>5105234.00131</v>
      </c>
      <c r="H71" s="13">
        <v>4719839.44763</v>
      </c>
      <c r="I71" s="13">
        <v>4114133.49058</v>
      </c>
      <c r="J71" s="13">
        <v>4234554.83267</v>
      </c>
      <c r="K71" s="13"/>
      <c r="L71" s="13"/>
      <c r="M71" s="52"/>
      <c r="N71" s="30"/>
      <c r="P71" s="23">
        <v>3</v>
      </c>
      <c r="Q71" s="13">
        <v>4223851.68143</v>
      </c>
      <c r="R71" s="13">
        <v>4642899.80618</v>
      </c>
      <c r="S71" s="13">
        <v>4383934.2992</v>
      </c>
      <c r="T71" s="13">
        <v>4759991.4687</v>
      </c>
      <c r="U71" s="13">
        <v>5105234.00131</v>
      </c>
      <c r="V71" s="13">
        <v>4719839.44763</v>
      </c>
      <c r="W71" s="13">
        <v>4114133.49058</v>
      </c>
      <c r="X71" s="13">
        <v>4234554.83267</v>
      </c>
      <c r="Y71" s="13"/>
      <c r="Z71" s="13"/>
      <c r="AA71" s="52"/>
    </row>
    <row r="72" spans="2:27">
      <c r="B72" s="23">
        <v>4</v>
      </c>
      <c r="C72" s="13">
        <v>4671086.93213</v>
      </c>
      <c r="D72" s="13">
        <v>5121693.93049</v>
      </c>
      <c r="E72" s="13">
        <v>4852814.87773</v>
      </c>
      <c r="F72" s="13">
        <v>5264666.2748</v>
      </c>
      <c r="G72" s="13">
        <v>5629265.32554</v>
      </c>
      <c r="H72" s="13">
        <v>5223326.73651</v>
      </c>
      <c r="I72" s="13">
        <v>4544139.15362</v>
      </c>
      <c r="J72" s="13"/>
      <c r="K72" s="13"/>
      <c r="L72" s="13"/>
      <c r="M72" s="52"/>
      <c r="N72" s="30"/>
      <c r="P72" s="23">
        <v>4</v>
      </c>
      <c r="Q72" s="13">
        <v>4671086.93213</v>
      </c>
      <c r="R72" s="13">
        <v>5121693.93049</v>
      </c>
      <c r="S72" s="13">
        <v>4852814.87773</v>
      </c>
      <c r="T72" s="13">
        <v>5264666.2748</v>
      </c>
      <c r="U72" s="13">
        <v>5629265.32554</v>
      </c>
      <c r="V72" s="13">
        <v>5223326.73651</v>
      </c>
      <c r="W72" s="13">
        <v>4544139.15362</v>
      </c>
      <c r="X72" s="13"/>
      <c r="Y72" s="13"/>
      <c r="Z72" s="13"/>
      <c r="AA72" s="52"/>
    </row>
    <row r="73" spans="2:27">
      <c r="B73" s="23">
        <v>5</v>
      </c>
      <c r="C73" s="13">
        <v>4993270.57984</v>
      </c>
      <c r="D73" s="13">
        <v>5429958.89386</v>
      </c>
      <c r="E73" s="13">
        <v>5151248.78465</v>
      </c>
      <c r="F73" s="13">
        <v>5563604.55178</v>
      </c>
      <c r="G73" s="13">
        <v>5986305.97537</v>
      </c>
      <c r="H73" s="13">
        <v>5514905.59502</v>
      </c>
      <c r="I73" s="13"/>
      <c r="J73" s="13"/>
      <c r="K73" s="13"/>
      <c r="L73" s="13"/>
      <c r="M73" s="52"/>
      <c r="N73" s="30"/>
      <c r="P73" s="23">
        <v>5</v>
      </c>
      <c r="Q73" s="13">
        <v>4993270.57984</v>
      </c>
      <c r="R73" s="13">
        <v>5429958.89386</v>
      </c>
      <c r="S73" s="13">
        <v>5151248.78465</v>
      </c>
      <c r="T73" s="13">
        <v>5563604.55178</v>
      </c>
      <c r="U73" s="13">
        <v>5986305.97537</v>
      </c>
      <c r="V73" s="13">
        <v>5514905.59502</v>
      </c>
      <c r="W73" s="13"/>
      <c r="X73" s="13"/>
      <c r="Y73" s="13"/>
      <c r="Z73" s="13"/>
      <c r="AA73" s="52"/>
    </row>
    <row r="74" spans="2:27">
      <c r="B74" s="23">
        <v>6</v>
      </c>
      <c r="C74" s="13">
        <v>5204191.05255</v>
      </c>
      <c r="D74" s="13">
        <v>5616638.66276</v>
      </c>
      <c r="E74" s="13">
        <v>5344484.14023</v>
      </c>
      <c r="F74" s="13">
        <v>5744835.26396</v>
      </c>
      <c r="G74" s="13">
        <v>6194712.18246</v>
      </c>
      <c r="H74" s="13"/>
      <c r="I74" s="13"/>
      <c r="J74" s="13"/>
      <c r="K74" s="13"/>
      <c r="L74" s="13"/>
      <c r="M74" s="52"/>
      <c r="N74" s="30"/>
      <c r="P74" s="23">
        <v>6</v>
      </c>
      <c r="Q74" s="13">
        <v>5204191.05255</v>
      </c>
      <c r="R74" s="13">
        <v>5616638.66276</v>
      </c>
      <c r="S74" s="13">
        <v>5344484.14023</v>
      </c>
      <c r="T74" s="13">
        <v>5744835.26396</v>
      </c>
      <c r="U74" s="13">
        <v>6194712.18246</v>
      </c>
      <c r="V74" s="13"/>
      <c r="W74" s="13"/>
      <c r="X74" s="13"/>
      <c r="Y74" s="13"/>
      <c r="Z74" s="13"/>
      <c r="AA74" s="52"/>
    </row>
    <row r="75" spans="2:27">
      <c r="B75" s="23">
        <v>7</v>
      </c>
      <c r="C75" s="13">
        <v>5324439.23731</v>
      </c>
      <c r="D75" s="13">
        <v>5746521.90439</v>
      </c>
      <c r="E75" s="13">
        <v>5447787.39214</v>
      </c>
      <c r="F75" s="13">
        <v>5896787.53676</v>
      </c>
      <c r="G75" s="13"/>
      <c r="H75" s="13"/>
      <c r="I75" s="13"/>
      <c r="J75" s="13"/>
      <c r="K75" s="13"/>
      <c r="L75" s="13"/>
      <c r="M75" s="52"/>
      <c r="N75" s="30"/>
      <c r="P75" s="23">
        <v>7</v>
      </c>
      <c r="Q75" s="13">
        <v>5324439.23731</v>
      </c>
      <c r="R75" s="13">
        <v>5746521.90439</v>
      </c>
      <c r="S75" s="13">
        <v>5447787.39214</v>
      </c>
      <c r="T75" s="13">
        <v>5896787.53676</v>
      </c>
      <c r="U75" s="13"/>
      <c r="V75" s="13"/>
      <c r="W75" s="13"/>
      <c r="X75" s="13"/>
      <c r="Y75" s="13"/>
      <c r="Z75" s="13"/>
      <c r="AA75" s="52"/>
    </row>
    <row r="76" spans="2:27">
      <c r="B76" s="23">
        <v>8</v>
      </c>
      <c r="C76" s="13">
        <v>5413545.98737</v>
      </c>
      <c r="D76" s="13">
        <v>5851294.37649</v>
      </c>
      <c r="E76" s="13">
        <v>5517116.37577</v>
      </c>
      <c r="F76" s="13"/>
      <c r="G76" s="13"/>
      <c r="H76" s="13"/>
      <c r="I76" s="13"/>
      <c r="J76" s="13"/>
      <c r="K76" s="13"/>
      <c r="L76" s="13"/>
      <c r="M76" s="52"/>
      <c r="N76" s="30"/>
      <c r="P76" s="23">
        <v>8</v>
      </c>
      <c r="Q76" s="13">
        <v>5413545.98737</v>
      </c>
      <c r="R76" s="13">
        <v>5851294.37649</v>
      </c>
      <c r="S76" s="13">
        <v>5517116.37577</v>
      </c>
      <c r="T76" s="13"/>
      <c r="U76" s="13"/>
      <c r="V76" s="13"/>
      <c r="W76" s="13"/>
      <c r="X76" s="13"/>
      <c r="Y76" s="13"/>
      <c r="Z76" s="13"/>
      <c r="AA76" s="52"/>
    </row>
    <row r="77" spans="2:27">
      <c r="B77" s="23">
        <v>9</v>
      </c>
      <c r="C77" s="13">
        <v>5461440.10235</v>
      </c>
      <c r="D77" s="13">
        <v>5897744.65707</v>
      </c>
      <c r="E77" s="13"/>
      <c r="F77" s="13"/>
      <c r="G77" s="13"/>
      <c r="H77" s="13"/>
      <c r="I77" s="13"/>
      <c r="J77" s="13"/>
      <c r="K77" s="13"/>
      <c r="L77" s="13"/>
      <c r="M77" s="52"/>
      <c r="N77" s="30"/>
      <c r="P77" s="23">
        <v>9</v>
      </c>
      <c r="Q77" s="13">
        <v>5461440.10235</v>
      </c>
      <c r="R77" s="13">
        <v>5897744.65707</v>
      </c>
      <c r="S77" s="13"/>
      <c r="T77" s="13"/>
      <c r="U77" s="13"/>
      <c r="V77" s="13"/>
      <c r="W77" s="13"/>
      <c r="X77" s="13"/>
      <c r="Y77" s="13"/>
      <c r="Z77" s="13"/>
      <c r="AA77" s="52"/>
    </row>
    <row r="78" spans="2:27">
      <c r="B78" s="23">
        <v>10</v>
      </c>
      <c r="C78" s="13">
        <v>5501632.52512</v>
      </c>
      <c r="D78" s="13"/>
      <c r="E78" s="13"/>
      <c r="F78" s="13"/>
      <c r="G78" s="13"/>
      <c r="H78" s="13"/>
      <c r="I78" s="13"/>
      <c r="J78" s="13"/>
      <c r="K78" s="13"/>
      <c r="L78" s="13"/>
      <c r="M78" s="52"/>
      <c r="N78" s="30"/>
      <c r="P78" s="23">
        <v>10</v>
      </c>
      <c r="Q78" s="13">
        <v>5501632.52512</v>
      </c>
      <c r="R78" s="13"/>
      <c r="S78" s="13"/>
      <c r="T78" s="13"/>
      <c r="U78" s="13"/>
      <c r="V78" s="13"/>
      <c r="W78" s="13"/>
      <c r="X78" s="13"/>
      <c r="Y78" s="13"/>
      <c r="Z78" s="13"/>
      <c r="AA78" s="52"/>
    </row>
    <row r="79" s="3" customFormat="1" spans="3:25">
      <c r="C79" s="46"/>
      <c r="D79" s="46"/>
      <c r="E79" s="47"/>
      <c r="F79" s="46"/>
      <c r="G79" s="46"/>
      <c r="H79" s="46"/>
      <c r="I79" s="46"/>
      <c r="J79" s="46"/>
      <c r="K79" s="46"/>
      <c r="N79" s="53"/>
      <c r="Q79" s="46"/>
      <c r="R79" s="46"/>
      <c r="S79" s="47"/>
      <c r="T79" s="46"/>
      <c r="U79" s="46"/>
      <c r="V79" s="46"/>
      <c r="W79" s="46"/>
      <c r="X79" s="46"/>
      <c r="Y79" s="46"/>
    </row>
    <row r="80" s="2" customFormat="1" ht="15" spans="3:25">
      <c r="C80" s="24" t="s">
        <v>34</v>
      </c>
      <c r="D80" s="25"/>
      <c r="E80" s="25"/>
      <c r="F80" s="25"/>
      <c r="G80" s="25"/>
      <c r="H80" s="25"/>
      <c r="I80" s="25"/>
      <c r="J80" s="25"/>
      <c r="K80" s="25"/>
      <c r="N80" s="39"/>
      <c r="Q80" s="24" t="s">
        <v>34</v>
      </c>
      <c r="R80" s="25"/>
      <c r="S80" s="25"/>
      <c r="T80" s="25"/>
      <c r="U80" s="25"/>
      <c r="V80" s="25"/>
      <c r="W80" s="25"/>
      <c r="X80" s="25"/>
      <c r="Y80" s="25"/>
    </row>
    <row r="81" ht="14.75" spans="3:27">
      <c r="C81" s="22">
        <f t="shared" ref="C81:L81" si="16">C$7</f>
        <v>2007</v>
      </c>
      <c r="D81" s="22">
        <f t="shared" si="16"/>
        <v>2008</v>
      </c>
      <c r="E81" s="22">
        <f t="shared" si="16"/>
        <v>2009</v>
      </c>
      <c r="F81" s="22">
        <f t="shared" si="16"/>
        <v>2010</v>
      </c>
      <c r="G81" s="22">
        <f t="shared" si="16"/>
        <v>2011</v>
      </c>
      <c r="H81" s="22">
        <f t="shared" si="16"/>
        <v>2012</v>
      </c>
      <c r="I81" s="22">
        <f t="shared" si="16"/>
        <v>2013</v>
      </c>
      <c r="J81" s="22">
        <f t="shared" si="16"/>
        <v>2014</v>
      </c>
      <c r="K81" s="22">
        <f t="shared" si="16"/>
        <v>2015</v>
      </c>
      <c r="L81" s="22">
        <f t="shared" si="16"/>
        <v>2016</v>
      </c>
      <c r="M81" s="40"/>
      <c r="N81" s="41"/>
      <c r="Q81" s="22">
        <f t="shared" ref="Q81:Z81" si="17">Q$7</f>
        <v>2007</v>
      </c>
      <c r="R81" s="22">
        <f t="shared" si="17"/>
        <v>2008</v>
      </c>
      <c r="S81" s="22">
        <f t="shared" si="17"/>
        <v>2009</v>
      </c>
      <c r="T81" s="22">
        <f t="shared" si="17"/>
        <v>2010</v>
      </c>
      <c r="U81" s="22">
        <f t="shared" si="17"/>
        <v>2011</v>
      </c>
      <c r="V81" s="22">
        <f t="shared" si="17"/>
        <v>2012</v>
      </c>
      <c r="W81" s="22">
        <f t="shared" si="17"/>
        <v>2013</v>
      </c>
      <c r="X81" s="22">
        <f t="shared" si="17"/>
        <v>2014</v>
      </c>
      <c r="Y81" s="22">
        <f t="shared" si="17"/>
        <v>2015</v>
      </c>
      <c r="Z81" s="22">
        <f t="shared" si="17"/>
        <v>2016</v>
      </c>
      <c r="AA81" s="40"/>
    </row>
    <row r="82" ht="14.75" spans="2:25">
      <c r="B82" s="4">
        <v>1</v>
      </c>
      <c r="C82" s="26"/>
      <c r="D82" s="26"/>
      <c r="E82" s="26"/>
      <c r="F82" s="26"/>
      <c r="G82" s="26"/>
      <c r="H82" s="26"/>
      <c r="I82" s="26"/>
      <c r="J82" s="26"/>
      <c r="K82" s="26"/>
      <c r="N82" s="30"/>
      <c r="P82" s="4">
        <v>1</v>
      </c>
      <c r="Q82" s="26"/>
      <c r="R82" s="26"/>
      <c r="S82" s="26"/>
      <c r="T82" s="26"/>
      <c r="U82" s="26"/>
      <c r="V82" s="26"/>
      <c r="W82" s="26"/>
      <c r="X82" s="26"/>
      <c r="Y82" s="26"/>
    </row>
    <row r="83" spans="2:25">
      <c r="B83" s="4">
        <v>2</v>
      </c>
      <c r="C83" s="26">
        <f t="shared" ref="C83:K86" si="18">C70/C69</f>
        <v>1.58211052572746</v>
      </c>
      <c r="D83" s="26">
        <f t="shared" si="18"/>
        <v>1.5406237724002</v>
      </c>
      <c r="E83" s="26">
        <f t="shared" si="18"/>
        <v>1.52179113808321</v>
      </c>
      <c r="F83" s="26">
        <f t="shared" si="18"/>
        <v>1.54007146364309</v>
      </c>
      <c r="G83" s="26">
        <f t="shared" si="18"/>
        <v>1.52078693381435</v>
      </c>
      <c r="H83" s="26">
        <f t="shared" si="18"/>
        <v>1.57640898932642</v>
      </c>
      <c r="I83" s="26">
        <f t="shared" si="18"/>
        <v>1.51756159736638</v>
      </c>
      <c r="J83" s="26">
        <f t="shared" si="18"/>
        <v>1.51735925888512</v>
      </c>
      <c r="K83" s="26">
        <f t="shared" si="18"/>
        <v>1.54403356857626</v>
      </c>
      <c r="N83" s="30"/>
      <c r="P83" s="4">
        <v>2</v>
      </c>
      <c r="Q83" s="26">
        <f t="shared" ref="Q83:Y86" si="19">Q70/Q69</f>
        <v>1.58211052572746</v>
      </c>
      <c r="R83" s="26">
        <f t="shared" si="19"/>
        <v>1.5406237724002</v>
      </c>
      <c r="S83" s="26">
        <f t="shared" si="19"/>
        <v>1.52179113808321</v>
      </c>
      <c r="T83" s="26">
        <f t="shared" si="19"/>
        <v>1.54007146364309</v>
      </c>
      <c r="U83" s="26">
        <f t="shared" si="19"/>
        <v>1.52078693381435</v>
      </c>
      <c r="V83" s="26">
        <f t="shared" si="19"/>
        <v>1.57640898932642</v>
      </c>
      <c r="W83" s="26">
        <f t="shared" si="19"/>
        <v>1.51756159736638</v>
      </c>
      <c r="X83" s="26">
        <f t="shared" si="19"/>
        <v>1.51735925888512</v>
      </c>
      <c r="Y83" s="26">
        <f t="shared" si="19"/>
        <v>1.54403356857626</v>
      </c>
    </row>
    <row r="84" spans="2:25">
      <c r="B84" s="4">
        <v>3</v>
      </c>
      <c r="C84" s="26">
        <f t="shared" si="18"/>
        <v>1.18529670606099</v>
      </c>
      <c r="D84" s="26">
        <f t="shared" si="18"/>
        <v>1.17375682372648</v>
      </c>
      <c r="E84" s="26">
        <f t="shared" si="18"/>
        <v>1.1831402345993</v>
      </c>
      <c r="F84" s="26">
        <f t="shared" si="18"/>
        <v>1.18493869159894</v>
      </c>
      <c r="G84" s="26">
        <f t="shared" si="18"/>
        <v>1.18057012628136</v>
      </c>
      <c r="H84" s="26">
        <f t="shared" si="18"/>
        <v>1.18090243430843</v>
      </c>
      <c r="I84" s="26">
        <f t="shared" si="18"/>
        <v>1.1985935281494</v>
      </c>
      <c r="J84" s="26">
        <f t="shared" si="18"/>
        <v>1.1824180561034</v>
      </c>
      <c r="K84" s="26"/>
      <c r="N84" s="30"/>
      <c r="P84" s="4">
        <v>3</v>
      </c>
      <c r="Q84" s="26">
        <f t="shared" si="19"/>
        <v>1.18529670606099</v>
      </c>
      <c r="R84" s="26">
        <f t="shared" si="19"/>
        <v>1.17375682372648</v>
      </c>
      <c r="S84" s="26">
        <f t="shared" si="19"/>
        <v>1.1831402345993</v>
      </c>
      <c r="T84" s="26">
        <f t="shared" si="19"/>
        <v>1.18493869159894</v>
      </c>
      <c r="U84" s="26">
        <f t="shared" si="19"/>
        <v>1.18057012628136</v>
      </c>
      <c r="V84" s="26">
        <f t="shared" si="19"/>
        <v>1.18090243430843</v>
      </c>
      <c r="W84" s="26">
        <f t="shared" si="19"/>
        <v>1.1985935281494</v>
      </c>
      <c r="X84" s="26">
        <f t="shared" si="19"/>
        <v>1.1824180561034</v>
      </c>
      <c r="Y84" s="26"/>
    </row>
    <row r="85" spans="2:25">
      <c r="B85" s="4">
        <v>4</v>
      </c>
      <c r="C85" s="26">
        <f t="shared" si="18"/>
        <v>1.10588327536837</v>
      </c>
      <c r="D85" s="26">
        <f t="shared" si="18"/>
        <v>1.10312394070462</v>
      </c>
      <c r="E85" s="26">
        <f t="shared" si="18"/>
        <v>1.10695428957856</v>
      </c>
      <c r="F85" s="26">
        <f t="shared" si="18"/>
        <v>1.10602430895487</v>
      </c>
      <c r="G85" s="26">
        <f t="shared" si="18"/>
        <v>1.10264589715095</v>
      </c>
      <c r="H85" s="26">
        <f t="shared" si="18"/>
        <v>1.10667466435385</v>
      </c>
      <c r="I85" s="26">
        <f t="shared" si="18"/>
        <v>1.10451913240651</v>
      </c>
      <c r="J85" s="26"/>
      <c r="K85" s="26"/>
      <c r="N85" s="30"/>
      <c r="P85" s="4">
        <v>4</v>
      </c>
      <c r="Q85" s="26">
        <f t="shared" si="19"/>
        <v>1.10588327536837</v>
      </c>
      <c r="R85" s="26">
        <f t="shared" si="19"/>
        <v>1.10312394070462</v>
      </c>
      <c r="S85" s="26">
        <f t="shared" si="19"/>
        <v>1.10695428957856</v>
      </c>
      <c r="T85" s="26">
        <f t="shared" si="19"/>
        <v>1.10602430895487</v>
      </c>
      <c r="U85" s="26">
        <f t="shared" si="19"/>
        <v>1.10264589715095</v>
      </c>
      <c r="V85" s="26">
        <f t="shared" si="19"/>
        <v>1.10667466435385</v>
      </c>
      <c r="W85" s="26">
        <f t="shared" si="19"/>
        <v>1.10451913240651</v>
      </c>
      <c r="X85" s="26"/>
      <c r="Y85" s="26"/>
    </row>
    <row r="86" spans="2:25">
      <c r="B86" s="4">
        <v>5</v>
      </c>
      <c r="C86" s="26">
        <f t="shared" si="18"/>
        <v>1.0689740209059</v>
      </c>
      <c r="D86" s="26">
        <f t="shared" si="18"/>
        <v>1.06018808768225</v>
      </c>
      <c r="E86" s="26">
        <f t="shared" si="18"/>
        <v>1.06149707220227</v>
      </c>
      <c r="F86" s="26">
        <f t="shared" si="18"/>
        <v>1.05678199934741</v>
      </c>
      <c r="G86" s="26">
        <f t="shared" si="18"/>
        <v>1.06342579878232</v>
      </c>
      <c r="H86" s="26">
        <f t="shared" si="18"/>
        <v>1.05582244290251</v>
      </c>
      <c r="I86" s="26"/>
      <c r="J86" s="26"/>
      <c r="K86" s="26"/>
      <c r="N86" s="30"/>
      <c r="P86" s="4">
        <v>5</v>
      </c>
      <c r="Q86" s="26">
        <f t="shared" si="19"/>
        <v>1.0689740209059</v>
      </c>
      <c r="R86" s="26">
        <f t="shared" si="19"/>
        <v>1.06018808768225</v>
      </c>
      <c r="S86" s="26">
        <f t="shared" si="19"/>
        <v>1.06149707220227</v>
      </c>
      <c r="T86" s="26">
        <f t="shared" si="19"/>
        <v>1.05678199934741</v>
      </c>
      <c r="U86" s="26">
        <f t="shared" si="19"/>
        <v>1.06342579878232</v>
      </c>
      <c r="V86" s="26">
        <f t="shared" si="19"/>
        <v>1.05582244290251</v>
      </c>
      <c r="W86" s="26"/>
      <c r="X86" s="26"/>
      <c r="Y86" s="26"/>
    </row>
    <row r="87" spans="2:25">
      <c r="B87" s="4">
        <v>6</v>
      </c>
      <c r="C87" s="26">
        <f>C74/C73</f>
        <v>1.04224094595666</v>
      </c>
      <c r="D87" s="26">
        <f>D74/D73</f>
        <v>1.03437959154923</v>
      </c>
      <c r="E87" s="26">
        <f>E74/E73</f>
        <v>1.03751233218551</v>
      </c>
      <c r="F87" s="26">
        <f>F74/F73</f>
        <v>1.03257433386814</v>
      </c>
      <c r="G87" s="26">
        <f>G74/G73</f>
        <v>1.03481382474392</v>
      </c>
      <c r="H87" s="26"/>
      <c r="I87" s="26"/>
      <c r="J87" s="26"/>
      <c r="K87" s="26"/>
      <c r="N87" s="30"/>
      <c r="P87" s="4">
        <v>6</v>
      </c>
      <c r="Q87" s="26">
        <f>Q74/Q73</f>
        <v>1.04224094595666</v>
      </c>
      <c r="R87" s="26">
        <f>R74/R73</f>
        <v>1.03437959154923</v>
      </c>
      <c r="S87" s="26">
        <f>S74/S73</f>
        <v>1.03751233218551</v>
      </c>
      <c r="T87" s="26">
        <f>T74/T73</f>
        <v>1.03257433386814</v>
      </c>
      <c r="U87" s="26">
        <f>U74/U73</f>
        <v>1.03481382474392</v>
      </c>
      <c r="V87" s="26"/>
      <c r="W87" s="26"/>
      <c r="X87" s="26"/>
      <c r="Y87" s="26"/>
    </row>
    <row r="88" spans="2:25">
      <c r="B88" s="4">
        <v>7</v>
      </c>
      <c r="C88" s="26">
        <f>C75/C74</f>
        <v>1.02310602811192</v>
      </c>
      <c r="D88" s="26">
        <f>D75/D74</f>
        <v>1.02312472804974</v>
      </c>
      <c r="E88" s="26">
        <f>E75/E74</f>
        <v>1.01932894722849</v>
      </c>
      <c r="F88" s="26">
        <f>F75/F74</f>
        <v>1.02645024022765</v>
      </c>
      <c r="G88" s="26"/>
      <c r="H88" s="26"/>
      <c r="I88" s="26"/>
      <c r="J88" s="26"/>
      <c r="K88" s="26"/>
      <c r="N88" s="30"/>
      <c r="P88" s="4">
        <v>7</v>
      </c>
      <c r="Q88" s="26">
        <f>Q75/Q74</f>
        <v>1.02310602811192</v>
      </c>
      <c r="R88" s="26">
        <f>R75/R74</f>
        <v>1.02312472804974</v>
      </c>
      <c r="S88" s="26">
        <f>S75/S74</f>
        <v>1.01932894722849</v>
      </c>
      <c r="T88" s="26">
        <f>T75/T74</f>
        <v>1.02645024022765</v>
      </c>
      <c r="U88" s="26"/>
      <c r="V88" s="26"/>
      <c r="W88" s="26"/>
      <c r="X88" s="26"/>
      <c r="Y88" s="26"/>
    </row>
    <row r="89" spans="2:25">
      <c r="B89" s="4">
        <v>8</v>
      </c>
      <c r="C89" s="26">
        <f>C76/C75</f>
        <v>1.01673542434959</v>
      </c>
      <c r="D89" s="26">
        <f>D76/D75</f>
        <v>1.01823232797911</v>
      </c>
      <c r="E89" s="26">
        <f>E76/E75</f>
        <v>1.01272608100126</v>
      </c>
      <c r="F89" s="26"/>
      <c r="G89" s="26"/>
      <c r="H89" s="26"/>
      <c r="I89" s="26"/>
      <c r="J89" s="26"/>
      <c r="K89" s="26"/>
      <c r="N89" s="30"/>
      <c r="P89" s="4">
        <v>8</v>
      </c>
      <c r="Q89" s="26">
        <f>Q76/Q75</f>
        <v>1.01673542434959</v>
      </c>
      <c r="R89" s="26">
        <f>R76/R75</f>
        <v>1.01823232797911</v>
      </c>
      <c r="S89" s="26">
        <f>S76/S75</f>
        <v>1.01272608100126</v>
      </c>
      <c r="T89" s="26"/>
      <c r="U89" s="26"/>
      <c r="V89" s="26"/>
      <c r="W89" s="26"/>
      <c r="X89" s="26"/>
      <c r="Y89" s="26"/>
    </row>
    <row r="90" spans="2:25">
      <c r="B90" s="4">
        <v>9</v>
      </c>
      <c r="C90" s="26">
        <f>C77/C76</f>
        <v>1.00884708748974</v>
      </c>
      <c r="D90" s="26">
        <f>D77/D76</f>
        <v>1.00793846243092</v>
      </c>
      <c r="E90" s="26"/>
      <c r="F90" s="26"/>
      <c r="G90" s="26"/>
      <c r="H90" s="26"/>
      <c r="I90" s="26"/>
      <c r="J90" s="26"/>
      <c r="K90" s="26"/>
      <c r="N90" s="30"/>
      <c r="P90" s="4">
        <v>9</v>
      </c>
      <c r="Q90" s="26">
        <f>Q77/Q76</f>
        <v>1.00884708748974</v>
      </c>
      <c r="R90" s="26">
        <f>R77/R76</f>
        <v>1.00793846243092</v>
      </c>
      <c r="S90" s="26"/>
      <c r="T90" s="26"/>
      <c r="U90" s="26"/>
      <c r="V90" s="26"/>
      <c r="W90" s="26"/>
      <c r="X90" s="26"/>
      <c r="Y90" s="26"/>
    </row>
    <row r="91" spans="2:25">
      <c r="B91" s="4">
        <v>10</v>
      </c>
      <c r="C91" s="26">
        <f>C78/C77</f>
        <v>1.00735930853708</v>
      </c>
      <c r="D91" s="27"/>
      <c r="E91" s="27"/>
      <c r="F91" s="27"/>
      <c r="G91" s="27"/>
      <c r="H91" s="27"/>
      <c r="I91" s="27"/>
      <c r="J91" s="27"/>
      <c r="K91" s="27"/>
      <c r="N91" s="30"/>
      <c r="P91" s="4">
        <v>10</v>
      </c>
      <c r="Q91" s="26">
        <f>Q78/Q77</f>
        <v>1.00735930853708</v>
      </c>
      <c r="R91" s="27"/>
      <c r="S91" s="27"/>
      <c r="T91" s="27"/>
      <c r="U91" s="27"/>
      <c r="V91" s="27"/>
      <c r="W91" s="27"/>
      <c r="X91" s="27"/>
      <c r="Y91" s="27"/>
    </row>
    <row r="92" spans="3:25">
      <c r="C92" s="27"/>
      <c r="D92" s="27"/>
      <c r="E92" s="27"/>
      <c r="F92" s="27"/>
      <c r="G92" s="27"/>
      <c r="H92" s="27"/>
      <c r="I92" s="27"/>
      <c r="J92" s="27"/>
      <c r="K92" s="27"/>
      <c r="N92" s="30"/>
      <c r="Q92" s="27"/>
      <c r="R92" s="27"/>
      <c r="S92" s="27"/>
      <c r="T92" s="27"/>
      <c r="U92" s="27"/>
      <c r="V92" s="27"/>
      <c r="W92" s="27"/>
      <c r="X92" s="27"/>
      <c r="Y92" s="27"/>
    </row>
    <row r="93" ht="15" spans="3:17">
      <c r="C93" s="1" t="s">
        <v>35</v>
      </c>
      <c r="N93" s="30"/>
      <c r="Q93" s="1" t="s">
        <v>35</v>
      </c>
    </row>
    <row r="94" ht="14.75" spans="3:27">
      <c r="C94" s="22">
        <f t="shared" ref="C94:L94" si="20">C$7</f>
        <v>2007</v>
      </c>
      <c r="D94" s="22">
        <f t="shared" si="20"/>
        <v>2008</v>
      </c>
      <c r="E94" s="22">
        <f t="shared" si="20"/>
        <v>2009</v>
      </c>
      <c r="F94" s="22">
        <f t="shared" si="20"/>
        <v>2010</v>
      </c>
      <c r="G94" s="22">
        <f t="shared" si="20"/>
        <v>2011</v>
      </c>
      <c r="H94" s="22">
        <f t="shared" si="20"/>
        <v>2012</v>
      </c>
      <c r="I94" s="22">
        <f t="shared" si="20"/>
        <v>2013</v>
      </c>
      <c r="J94" s="22">
        <f t="shared" si="20"/>
        <v>2014</v>
      </c>
      <c r="K94" s="22">
        <f t="shared" si="20"/>
        <v>2015</v>
      </c>
      <c r="L94" s="22">
        <f t="shared" si="20"/>
        <v>2016</v>
      </c>
      <c r="M94" s="40"/>
      <c r="N94" s="41"/>
      <c r="Q94" s="22">
        <f t="shared" ref="Q94:Z94" si="21">Q$7</f>
        <v>2007</v>
      </c>
      <c r="R94" s="22">
        <f t="shared" si="21"/>
        <v>2008</v>
      </c>
      <c r="S94" s="22">
        <f t="shared" si="21"/>
        <v>2009</v>
      </c>
      <c r="T94" s="22">
        <f t="shared" si="21"/>
        <v>2010</v>
      </c>
      <c r="U94" s="22">
        <f t="shared" si="21"/>
        <v>2011</v>
      </c>
      <c r="V94" s="22">
        <f t="shared" si="21"/>
        <v>2012</v>
      </c>
      <c r="W94" s="22">
        <f t="shared" si="21"/>
        <v>2013</v>
      </c>
      <c r="X94" s="22">
        <f t="shared" si="21"/>
        <v>2014</v>
      </c>
      <c r="Y94" s="22">
        <f t="shared" si="21"/>
        <v>2015</v>
      </c>
      <c r="Z94" s="22">
        <f t="shared" si="21"/>
        <v>2016</v>
      </c>
      <c r="AA94" s="40"/>
    </row>
    <row r="95" ht="14.75" spans="2:27">
      <c r="B95" s="4">
        <v>1</v>
      </c>
      <c r="C95" s="48">
        <f t="shared" ref="C95:L95" si="22">C69/C14</f>
        <v>0.357744176178086</v>
      </c>
      <c r="D95" s="48">
        <f t="shared" si="22"/>
        <v>0.401583663839538</v>
      </c>
      <c r="E95" s="48">
        <f t="shared" si="22"/>
        <v>0.402082965179962</v>
      </c>
      <c r="F95" s="48">
        <f t="shared" si="22"/>
        <v>0.419778345241452</v>
      </c>
      <c r="G95" s="48">
        <f t="shared" si="22"/>
        <v>0.414732011173116</v>
      </c>
      <c r="H95" s="48">
        <f t="shared" si="22"/>
        <v>0.379127558574498</v>
      </c>
      <c r="I95" s="48">
        <f t="shared" si="22"/>
        <v>0.372118606945969</v>
      </c>
      <c r="J95" s="48">
        <f t="shared" si="22"/>
        <v>0.391521075341627</v>
      </c>
      <c r="K95" s="48">
        <f t="shared" si="22"/>
        <v>0.387663655518862</v>
      </c>
      <c r="L95" s="48">
        <f t="shared" si="22"/>
        <v>0.377849732811884</v>
      </c>
      <c r="M95" s="48"/>
      <c r="N95" s="54"/>
      <c r="P95" s="4">
        <v>1</v>
      </c>
      <c r="Q95" s="48">
        <f t="shared" ref="Q95:Z95" si="23">Q69/Q14</f>
        <v>0.357744176178086</v>
      </c>
      <c r="R95" s="48">
        <f t="shared" si="23"/>
        <v>0.401583663839538</v>
      </c>
      <c r="S95" s="48">
        <f t="shared" si="23"/>
        <v>0.402082965179962</v>
      </c>
      <c r="T95" s="48">
        <f t="shared" si="23"/>
        <v>0.419778345241452</v>
      </c>
      <c r="U95" s="48">
        <f t="shared" si="23"/>
        <v>0.414732011173116</v>
      </c>
      <c r="V95" s="48">
        <f t="shared" si="23"/>
        <v>0.379127558574498</v>
      </c>
      <c r="W95" s="48">
        <f t="shared" si="23"/>
        <v>0.372118606945969</v>
      </c>
      <c r="X95" s="48">
        <f t="shared" si="23"/>
        <v>0.391521075341627</v>
      </c>
      <c r="Y95" s="48">
        <f t="shared" si="23"/>
        <v>0.387663655518862</v>
      </c>
      <c r="Z95" s="48">
        <f t="shared" si="23"/>
        <v>0.377849732811884</v>
      </c>
      <c r="AA95" s="48"/>
    </row>
    <row r="96" spans="2:25">
      <c r="B96" s="4">
        <v>2</v>
      </c>
      <c r="C96" s="48">
        <f t="shared" ref="C96:K96" si="24">C70/C15</f>
        <v>0.569672894935961</v>
      </c>
      <c r="D96" s="48">
        <f t="shared" si="24"/>
        <v>0.621136069442435</v>
      </c>
      <c r="E96" s="48">
        <f t="shared" si="24"/>
        <v>0.61497844380389</v>
      </c>
      <c r="F96" s="48">
        <f t="shared" si="24"/>
        <v>0.622722199427597</v>
      </c>
      <c r="G96" s="48">
        <f t="shared" si="24"/>
        <v>0.626054283502265</v>
      </c>
      <c r="H96" s="48">
        <f t="shared" si="24"/>
        <v>0.595664737681621</v>
      </c>
      <c r="I96" s="48">
        <f t="shared" si="24"/>
        <v>0.573205458876052</v>
      </c>
      <c r="J96" s="48">
        <f t="shared" si="24"/>
        <v>0.593859091188343</v>
      </c>
      <c r="K96" s="48">
        <f t="shared" si="24"/>
        <v>0.579582540125144</v>
      </c>
      <c r="N96" s="30"/>
      <c r="P96" s="4">
        <v>2</v>
      </c>
      <c r="Q96" s="48">
        <f t="shared" ref="Q96:Y96" si="25">Q70/Q15</f>
        <v>0.569672894935961</v>
      </c>
      <c r="R96" s="48">
        <f t="shared" si="25"/>
        <v>0.621136069442435</v>
      </c>
      <c r="S96" s="48">
        <f t="shared" si="25"/>
        <v>0.61497844380389</v>
      </c>
      <c r="T96" s="48">
        <f t="shared" si="25"/>
        <v>0.622722199427597</v>
      </c>
      <c r="U96" s="48">
        <f t="shared" si="25"/>
        <v>0.626054283502265</v>
      </c>
      <c r="V96" s="48">
        <f t="shared" si="25"/>
        <v>0.595664737681621</v>
      </c>
      <c r="W96" s="48">
        <f t="shared" si="25"/>
        <v>0.573205458876052</v>
      </c>
      <c r="X96" s="48">
        <f t="shared" si="25"/>
        <v>0.593859091188343</v>
      </c>
      <c r="Y96" s="48">
        <f t="shared" si="25"/>
        <v>0.579582540125144</v>
      </c>
    </row>
    <row r="97" spans="2:24">
      <c r="B97" s="4">
        <v>3</v>
      </c>
      <c r="C97" s="48">
        <f t="shared" ref="C97:J97" si="26">C71/C16</f>
        <v>0.686841094726804</v>
      </c>
      <c r="D97" s="48">
        <f t="shared" si="26"/>
        <v>0.72979439369089</v>
      </c>
      <c r="E97" s="48">
        <f t="shared" si="26"/>
        <v>0.730412043768508</v>
      </c>
      <c r="F97" s="48">
        <f t="shared" si="26"/>
        <v>0.73753680413845</v>
      </c>
      <c r="G97" s="48">
        <f t="shared" si="26"/>
        <v>0.7238558605051</v>
      </c>
      <c r="H97" s="48">
        <f t="shared" si="26"/>
        <v>0.703842783044911</v>
      </c>
      <c r="I97" s="48">
        <f t="shared" si="26"/>
        <v>0.692462939823759</v>
      </c>
      <c r="J97" s="48">
        <f t="shared" si="26"/>
        <v>0.699926846595316</v>
      </c>
      <c r="N97" s="30"/>
      <c r="P97" s="4">
        <v>3</v>
      </c>
      <c r="Q97" s="48">
        <f t="shared" ref="Q97:X97" si="27">Q71/Q16</f>
        <v>0.686841094726804</v>
      </c>
      <c r="R97" s="48">
        <f t="shared" si="27"/>
        <v>0.72979439369089</v>
      </c>
      <c r="S97" s="48">
        <f t="shared" si="27"/>
        <v>0.730412043768508</v>
      </c>
      <c r="T97" s="48">
        <f t="shared" si="27"/>
        <v>0.73753680413845</v>
      </c>
      <c r="U97" s="48">
        <f t="shared" si="27"/>
        <v>0.7238558605051</v>
      </c>
      <c r="V97" s="48">
        <f t="shared" si="27"/>
        <v>0.703842783044911</v>
      </c>
      <c r="W97" s="48">
        <f t="shared" si="27"/>
        <v>0.692462939823759</v>
      </c>
      <c r="X97" s="48">
        <f t="shared" si="27"/>
        <v>0.699926846595316</v>
      </c>
    </row>
    <row r="98" spans="2:23">
      <c r="B98" s="4">
        <v>4</v>
      </c>
      <c r="C98" s="48">
        <f t="shared" ref="C98:I98" si="28">C72/C17</f>
        <v>0.779966060757744</v>
      </c>
      <c r="D98" s="48">
        <f t="shared" si="28"/>
        <v>0.808801003346489</v>
      </c>
      <c r="E98" s="48">
        <f t="shared" si="28"/>
        <v>0.812617408814653</v>
      </c>
      <c r="F98" s="48">
        <f t="shared" si="28"/>
        <v>0.808566119710198</v>
      </c>
      <c r="G98" s="48">
        <f t="shared" si="28"/>
        <v>0.798627379348261</v>
      </c>
      <c r="H98" s="48">
        <f t="shared" si="28"/>
        <v>0.78527923726906</v>
      </c>
      <c r="I98" s="48">
        <f t="shared" si="28"/>
        <v>0.768617080021522</v>
      </c>
      <c r="N98" s="30"/>
      <c r="P98" s="4">
        <v>4</v>
      </c>
      <c r="Q98" s="48">
        <f t="shared" ref="Q98:W98" si="29">Q72/Q17</f>
        <v>0.779966060757744</v>
      </c>
      <c r="R98" s="48">
        <f t="shared" si="29"/>
        <v>0.808801003346489</v>
      </c>
      <c r="S98" s="48">
        <f t="shared" si="29"/>
        <v>0.812617408814653</v>
      </c>
      <c r="T98" s="48">
        <f t="shared" si="29"/>
        <v>0.808566119710198</v>
      </c>
      <c r="U98" s="48">
        <f t="shared" si="29"/>
        <v>0.798627379348261</v>
      </c>
      <c r="V98" s="48">
        <f t="shared" si="29"/>
        <v>0.78527923726906</v>
      </c>
      <c r="W98" s="48">
        <f t="shared" si="29"/>
        <v>0.768617080021522</v>
      </c>
    </row>
    <row r="99" spans="2:22">
      <c r="B99" s="4">
        <v>5</v>
      </c>
      <c r="C99" s="48">
        <f t="shared" ref="C99:H99" si="30">C73/C18</f>
        <v>0.843823802680347</v>
      </c>
      <c r="D99" s="48">
        <f t="shared" si="30"/>
        <v>0.858932457436576</v>
      </c>
      <c r="E99" s="48">
        <f t="shared" si="30"/>
        <v>0.864023438876398</v>
      </c>
      <c r="F99" s="48">
        <f t="shared" si="30"/>
        <v>0.85750881142844</v>
      </c>
      <c r="G99" s="48">
        <f t="shared" si="30"/>
        <v>0.847933732786379</v>
      </c>
      <c r="H99" s="48">
        <f t="shared" si="30"/>
        <v>0.833797246136027</v>
      </c>
      <c r="N99" s="30"/>
      <c r="P99" s="4">
        <v>5</v>
      </c>
      <c r="Q99" s="48">
        <f t="shared" ref="Q99:V99" si="31">Q73/Q18</f>
        <v>0.843823802680347</v>
      </c>
      <c r="R99" s="48">
        <f t="shared" si="31"/>
        <v>0.858932457436576</v>
      </c>
      <c r="S99" s="48">
        <f t="shared" si="31"/>
        <v>0.864023438876398</v>
      </c>
      <c r="T99" s="48">
        <f t="shared" si="31"/>
        <v>0.85750881142844</v>
      </c>
      <c r="U99" s="48">
        <f t="shared" si="31"/>
        <v>0.847933732786379</v>
      </c>
      <c r="V99" s="48">
        <f t="shared" si="31"/>
        <v>0.833797246136027</v>
      </c>
    </row>
    <row r="100" spans="2:21">
      <c r="B100" s="4">
        <v>6</v>
      </c>
      <c r="C100" s="48">
        <f>C74/C19</f>
        <v>0.883066866319605</v>
      </c>
      <c r="D100" s="48">
        <f>D74/D19</f>
        <v>0.893908284277704</v>
      </c>
      <c r="E100" s="48">
        <f>E74/E19</f>
        <v>0.895586715549929</v>
      </c>
      <c r="F100" s="48">
        <f>F74/F19</f>
        <v>0.884135475455329</v>
      </c>
      <c r="G100" s="48">
        <f>G74/G19</f>
        <v>0.87861638515363</v>
      </c>
      <c r="N100" s="30"/>
      <c r="P100" s="4">
        <v>6</v>
      </c>
      <c r="Q100" s="48">
        <f>Q74/Q19</f>
        <v>0.883066866319605</v>
      </c>
      <c r="R100" s="48">
        <f>R74/R19</f>
        <v>0.893908284277704</v>
      </c>
      <c r="S100" s="48">
        <f>S74/S19</f>
        <v>0.895586715549929</v>
      </c>
      <c r="T100" s="48">
        <f>T74/T19</f>
        <v>0.884135475455329</v>
      </c>
      <c r="U100" s="48">
        <f>U74/U19</f>
        <v>0.87861638515363</v>
      </c>
    </row>
    <row r="101" spans="2:20">
      <c r="B101" s="4">
        <v>7</v>
      </c>
      <c r="C101" s="48">
        <f>C75/C20</f>
        <v>0.914055449511857</v>
      </c>
      <c r="D101" s="48">
        <f>D75/D20</f>
        <v>0.916576925819868</v>
      </c>
      <c r="E101" s="48">
        <f>E75/E20</f>
        <v>0.912395184261145</v>
      </c>
      <c r="F101" s="48">
        <f>F75/F20</f>
        <v>0.905982670272245</v>
      </c>
      <c r="N101" s="30"/>
      <c r="P101" s="4">
        <v>7</v>
      </c>
      <c r="Q101" s="48">
        <f>Q75/Q20</f>
        <v>0.914055449511857</v>
      </c>
      <c r="R101" s="48">
        <f>R75/R20</f>
        <v>0.916576925819868</v>
      </c>
      <c r="S101" s="48">
        <f>S75/S20</f>
        <v>0.912395184261145</v>
      </c>
      <c r="T101" s="48">
        <f>T75/T20</f>
        <v>0.905982670272245</v>
      </c>
    </row>
    <row r="102" spans="2:19">
      <c r="B102" s="4">
        <v>8</v>
      </c>
      <c r="C102" s="48">
        <f>C76/C21</f>
        <v>0.928257280655463</v>
      </c>
      <c r="D102" s="48">
        <f>D76/D21</f>
        <v>0.927895394255994</v>
      </c>
      <c r="E102" s="48">
        <f>E76/E21</f>
        <v>0.923259254074222</v>
      </c>
      <c r="N102" s="30"/>
      <c r="P102" s="4">
        <v>8</v>
      </c>
      <c r="Q102" s="48">
        <f>Q76/Q21</f>
        <v>0.928257280655463</v>
      </c>
      <c r="R102" s="48">
        <f>R76/R21</f>
        <v>0.927895394255994</v>
      </c>
      <c r="S102" s="48">
        <f>S76/S21</f>
        <v>0.923259254074222</v>
      </c>
    </row>
    <row r="103" spans="2:18">
      <c r="B103" s="4">
        <v>9</v>
      </c>
      <c r="C103" s="48">
        <f>C77/C22</f>
        <v>0.936503802027483</v>
      </c>
      <c r="D103" s="48">
        <f>D77/D22</f>
        <v>0.936820520053557</v>
      </c>
      <c r="N103" s="30"/>
      <c r="P103" s="4">
        <v>9</v>
      </c>
      <c r="Q103" s="48">
        <f>Q77/Q22</f>
        <v>0.936503802027483</v>
      </c>
      <c r="R103" s="48">
        <f>R77/R22</f>
        <v>0.936820520053557</v>
      </c>
    </row>
    <row r="104" spans="2:17">
      <c r="B104" s="4">
        <v>10</v>
      </c>
      <c r="C104" s="48">
        <f>C78/C23</f>
        <v>0.94161975363867</v>
      </c>
      <c r="N104" s="30"/>
      <c r="P104" s="4">
        <v>10</v>
      </c>
      <c r="Q104" s="48">
        <f>Q78/Q23</f>
        <v>0.94161975363867</v>
      </c>
    </row>
    <row r="105" spans="14:14">
      <c r="N105" s="30"/>
    </row>
    <row r="106" s="1" customFormat="1" ht="15" spans="1:16">
      <c r="A106" s="20"/>
      <c r="B106" s="1" t="s">
        <v>36</v>
      </c>
      <c r="N106" s="55"/>
      <c r="O106" s="20"/>
      <c r="P106" s="1" t="s">
        <v>37</v>
      </c>
    </row>
    <row r="107" ht="15" spans="3:25">
      <c r="C107" s="24" t="s">
        <v>38</v>
      </c>
      <c r="D107" s="49"/>
      <c r="E107" s="49"/>
      <c r="F107" s="49"/>
      <c r="G107" s="49"/>
      <c r="H107" s="49"/>
      <c r="I107" s="49"/>
      <c r="J107" s="49"/>
      <c r="K107" s="49"/>
      <c r="Q107" s="24" t="s">
        <v>38</v>
      </c>
      <c r="R107" s="49"/>
      <c r="S107" s="49"/>
      <c r="T107" s="49"/>
      <c r="U107" s="49"/>
      <c r="V107" s="49"/>
      <c r="W107" s="49"/>
      <c r="X107" s="49"/>
      <c r="Y107" s="49"/>
    </row>
    <row r="108" ht="14.75" spans="3:30">
      <c r="C108" s="22">
        <f t="shared" ref="C108:L108" si="32">C$7</f>
        <v>2007</v>
      </c>
      <c r="D108" s="22">
        <f t="shared" si="32"/>
        <v>2008</v>
      </c>
      <c r="E108" s="22">
        <f t="shared" si="32"/>
        <v>2009</v>
      </c>
      <c r="F108" s="22">
        <f t="shared" si="32"/>
        <v>2010</v>
      </c>
      <c r="G108" s="22">
        <f t="shared" si="32"/>
        <v>2011</v>
      </c>
      <c r="H108" s="22">
        <f t="shared" si="32"/>
        <v>2012</v>
      </c>
      <c r="I108" s="22">
        <f t="shared" si="32"/>
        <v>2013</v>
      </c>
      <c r="J108" s="22">
        <f t="shared" si="32"/>
        <v>2014</v>
      </c>
      <c r="K108" s="22">
        <f t="shared" si="32"/>
        <v>2015</v>
      </c>
      <c r="L108" s="22">
        <f t="shared" si="32"/>
        <v>2016</v>
      </c>
      <c r="M108" s="40"/>
      <c r="N108" s="56"/>
      <c r="Q108" s="22">
        <f t="shared" ref="Q108:Z108" si="33">Q$7</f>
        <v>2007</v>
      </c>
      <c r="R108" s="22">
        <f t="shared" si="33"/>
        <v>2008</v>
      </c>
      <c r="S108" s="22">
        <f t="shared" si="33"/>
        <v>2009</v>
      </c>
      <c r="T108" s="22">
        <f t="shared" si="33"/>
        <v>2010</v>
      </c>
      <c r="U108" s="22">
        <f t="shared" si="33"/>
        <v>2011</v>
      </c>
      <c r="V108" s="22">
        <f t="shared" si="33"/>
        <v>2012</v>
      </c>
      <c r="W108" s="22">
        <f t="shared" si="33"/>
        <v>2013</v>
      </c>
      <c r="X108" s="22">
        <f t="shared" si="33"/>
        <v>2014</v>
      </c>
      <c r="Y108" s="22">
        <f t="shared" si="33"/>
        <v>2015</v>
      </c>
      <c r="Z108" s="22">
        <f t="shared" si="33"/>
        <v>2016</v>
      </c>
      <c r="AA108" s="40"/>
      <c r="AB108" s="40"/>
      <c r="AC108" s="40"/>
      <c r="AD108" s="40"/>
    </row>
    <row r="109" ht="14.75" spans="2:30">
      <c r="B109" s="4">
        <v>1</v>
      </c>
      <c r="C109" s="13">
        <v>3700657.14708</v>
      </c>
      <c r="D109" s="13">
        <v>4012621.46237505</v>
      </c>
      <c r="E109" s="13">
        <v>3756711.84892974</v>
      </c>
      <c r="F109" s="13">
        <v>4032590.32733461</v>
      </c>
      <c r="G109" s="13">
        <v>4183507.67759706</v>
      </c>
      <c r="H109" s="13">
        <v>3807554.18754463</v>
      </c>
      <c r="I109" s="13">
        <v>3321160.19268524</v>
      </c>
      <c r="J109" s="13">
        <v>3401145.5195863</v>
      </c>
      <c r="K109" s="13">
        <v>3391888.73923523</v>
      </c>
      <c r="L109" s="13">
        <v>3463243.53036277</v>
      </c>
      <c r="M109" s="50"/>
      <c r="N109" s="57"/>
      <c r="P109" s="4">
        <v>1</v>
      </c>
      <c r="Q109" s="13">
        <v>3700657.14708</v>
      </c>
      <c r="R109" s="13">
        <v>4012621.46237505</v>
      </c>
      <c r="S109" s="13">
        <v>3756711.84892974</v>
      </c>
      <c r="T109" s="13">
        <v>4032590.32733461</v>
      </c>
      <c r="U109" s="13">
        <v>4183507.67759706</v>
      </c>
      <c r="V109" s="13">
        <v>3807554.18754463</v>
      </c>
      <c r="W109" s="13">
        <v>3321160.19268524</v>
      </c>
      <c r="X109" s="13">
        <v>3401145.5195863</v>
      </c>
      <c r="Y109" s="13">
        <v>3391888.73923523</v>
      </c>
      <c r="Z109" s="13">
        <v>3463243.53036277</v>
      </c>
      <c r="AA109" s="50"/>
      <c r="AB109" s="50"/>
      <c r="AC109" s="50"/>
      <c r="AD109" s="50"/>
    </row>
    <row r="110" spans="2:26">
      <c r="B110" s="4">
        <v>2</v>
      </c>
      <c r="C110" s="13">
        <v>4585402.47643628</v>
      </c>
      <c r="D110" s="13">
        <v>4940809.72999411</v>
      </c>
      <c r="E110" s="13">
        <v>4672903.22269346</v>
      </c>
      <c r="F110" s="13">
        <v>4949233.70891587</v>
      </c>
      <c r="G110" s="13">
        <v>5274608.12184305</v>
      </c>
      <c r="H110" s="13">
        <v>4883030.31081192</v>
      </c>
      <c r="I110" s="13">
        <v>4199120.76267722</v>
      </c>
      <c r="J110" s="13">
        <v>4290150.8430465</v>
      </c>
      <c r="K110" s="13">
        <v>4388592.90662799</v>
      </c>
      <c r="L110" s="13"/>
      <c r="P110" s="4">
        <v>2</v>
      </c>
      <c r="Q110" s="13">
        <v>4585402.47643628</v>
      </c>
      <c r="R110" s="13">
        <v>4940809.72999411</v>
      </c>
      <c r="S110" s="13">
        <v>4672903.22269346</v>
      </c>
      <c r="T110" s="13">
        <v>4949233.70891587</v>
      </c>
      <c r="U110" s="13">
        <v>5274608.12184305</v>
      </c>
      <c r="V110" s="13">
        <v>4883030.31081192</v>
      </c>
      <c r="W110" s="13">
        <v>4199120.76267722</v>
      </c>
      <c r="X110" s="13">
        <v>4290150.8430465</v>
      </c>
      <c r="Y110" s="13">
        <v>4388592.90662799</v>
      </c>
      <c r="Z110" s="13"/>
    </row>
    <row r="111" spans="2:26">
      <c r="B111" s="4">
        <v>3</v>
      </c>
      <c r="C111" s="13">
        <v>4996823.2577233</v>
      </c>
      <c r="D111" s="13">
        <v>5422588.54076418</v>
      </c>
      <c r="E111" s="13">
        <v>5045639.27575075</v>
      </c>
      <c r="F111" s="13">
        <v>5439626.85502698</v>
      </c>
      <c r="G111" s="13">
        <v>5824116.71084592</v>
      </c>
      <c r="H111" s="13">
        <v>5408146.57245273</v>
      </c>
      <c r="I111" s="13">
        <v>4696726.15596737</v>
      </c>
      <c r="J111" s="13">
        <v>4801365.88724738</v>
      </c>
      <c r="K111" s="13"/>
      <c r="L111" s="13"/>
      <c r="P111" s="4">
        <v>3</v>
      </c>
      <c r="Q111" s="13">
        <v>4996823.2577233</v>
      </c>
      <c r="R111" s="13">
        <v>5422588.54076418</v>
      </c>
      <c r="S111" s="13">
        <v>5045639.27575075</v>
      </c>
      <c r="T111" s="13">
        <v>5439626.85502698</v>
      </c>
      <c r="U111" s="13">
        <v>5824116.71084592</v>
      </c>
      <c r="V111" s="13">
        <v>5408146.57245273</v>
      </c>
      <c r="W111" s="13">
        <v>4696726.15596737</v>
      </c>
      <c r="X111" s="13">
        <v>4801365.88724738</v>
      </c>
      <c r="Y111" s="13"/>
      <c r="Z111" s="13"/>
    </row>
    <row r="112" spans="2:26">
      <c r="B112" s="4">
        <v>4</v>
      </c>
      <c r="C112" s="13">
        <v>5263920.28303446</v>
      </c>
      <c r="D112" s="13">
        <v>5671889.33002936</v>
      </c>
      <c r="E112" s="13">
        <v>5362269.21518623</v>
      </c>
      <c r="F112" s="13">
        <v>5784098.24883866</v>
      </c>
      <c r="G112" s="13">
        <v>6185258.41861495</v>
      </c>
      <c r="H112" s="13">
        <v>5728568.00844152</v>
      </c>
      <c r="I112" s="13">
        <v>4997187.69190957</v>
      </c>
      <c r="J112" s="13"/>
      <c r="K112" s="13"/>
      <c r="L112" s="13"/>
      <c r="P112" s="4">
        <v>4</v>
      </c>
      <c r="Q112" s="13">
        <v>5263920.28303446</v>
      </c>
      <c r="R112" s="13">
        <v>5671889.33002936</v>
      </c>
      <c r="S112" s="13">
        <v>5362269.21518623</v>
      </c>
      <c r="T112" s="13">
        <v>5784098.24883866</v>
      </c>
      <c r="U112" s="13">
        <v>6185258.41861495</v>
      </c>
      <c r="V112" s="13">
        <v>5728568.00844152</v>
      </c>
      <c r="W112" s="13">
        <v>4997187.69190957</v>
      </c>
      <c r="X112" s="13"/>
      <c r="Y112" s="13"/>
      <c r="Z112" s="13"/>
    </row>
    <row r="113" spans="2:26">
      <c r="B113" s="4">
        <v>5</v>
      </c>
      <c r="C113" s="13">
        <v>5387972.54279274</v>
      </c>
      <c r="D113" s="13">
        <v>5832613.85196626</v>
      </c>
      <c r="E113" s="13">
        <v>5528581.37244387</v>
      </c>
      <c r="F113" s="13">
        <v>5953222.61264113</v>
      </c>
      <c r="G113" s="13">
        <v>6401339.008214</v>
      </c>
      <c r="H113" s="13">
        <v>5899091.26432183</v>
      </c>
      <c r="I113" s="13"/>
      <c r="J113" s="13"/>
      <c r="K113" s="13"/>
      <c r="L113" s="13"/>
      <c r="P113" s="4">
        <v>5</v>
      </c>
      <c r="Q113" s="13">
        <v>5387972.54279274</v>
      </c>
      <c r="R113" s="13">
        <v>5832613.85196626</v>
      </c>
      <c r="S113" s="13">
        <v>5528581.37244387</v>
      </c>
      <c r="T113" s="13">
        <v>5953222.61264113</v>
      </c>
      <c r="U113" s="13">
        <v>6401339.008214</v>
      </c>
      <c r="V113" s="13">
        <v>5899091.26432183</v>
      </c>
      <c r="W113" s="13"/>
      <c r="X113" s="13"/>
      <c r="Y113" s="13"/>
      <c r="Z113" s="13"/>
    </row>
    <row r="114" spans="2:26">
      <c r="B114" s="4">
        <v>6</v>
      </c>
      <c r="C114" s="13">
        <v>5489766.98051168</v>
      </c>
      <c r="D114" s="13">
        <v>5936093.97991425</v>
      </c>
      <c r="E114" s="13">
        <v>5642575.75113489</v>
      </c>
      <c r="F114" s="13">
        <v>6064619.06780785</v>
      </c>
      <c r="G114" s="13">
        <v>6515879.45224413</v>
      </c>
      <c r="H114" s="13"/>
      <c r="I114" s="13"/>
      <c r="J114" s="13"/>
      <c r="K114" s="13"/>
      <c r="L114" s="13"/>
      <c r="P114" s="4">
        <v>6</v>
      </c>
      <c r="Q114" s="13">
        <v>5489766.98051168</v>
      </c>
      <c r="R114" s="13">
        <v>5936093.97991425</v>
      </c>
      <c r="S114" s="13">
        <v>5642575.75113489</v>
      </c>
      <c r="T114" s="13">
        <v>6064619.06780785</v>
      </c>
      <c r="U114" s="13">
        <v>6515879.45224413</v>
      </c>
      <c r="V114" s="13"/>
      <c r="W114" s="13"/>
      <c r="X114" s="13"/>
      <c r="Y114" s="13"/>
      <c r="Z114" s="13"/>
    </row>
    <row r="115" spans="2:26">
      <c r="B115" s="4">
        <v>7</v>
      </c>
      <c r="C115" s="13">
        <v>5564365.07923289</v>
      </c>
      <c r="D115" s="13">
        <v>6031112.10440076</v>
      </c>
      <c r="E115" s="13">
        <v>5685976.05130283</v>
      </c>
      <c r="F115" s="13">
        <v>6152907.56173413</v>
      </c>
      <c r="G115" s="13"/>
      <c r="H115" s="13"/>
      <c r="I115" s="13"/>
      <c r="J115" s="13"/>
      <c r="K115" s="13"/>
      <c r="L115" s="13"/>
      <c r="P115" s="4">
        <v>7</v>
      </c>
      <c r="Q115" s="13">
        <v>5564365.07923289</v>
      </c>
      <c r="R115" s="13">
        <v>6031112.10440076</v>
      </c>
      <c r="S115" s="13">
        <v>5685976.05130283</v>
      </c>
      <c r="T115" s="13">
        <v>6152907.56173413</v>
      </c>
      <c r="U115" s="13"/>
      <c r="V115" s="13"/>
      <c r="W115" s="13"/>
      <c r="X115" s="13"/>
      <c r="Y115" s="13"/>
      <c r="Z115" s="13"/>
    </row>
    <row r="116" spans="2:26">
      <c r="B116" s="4">
        <v>8</v>
      </c>
      <c r="C116" s="13">
        <v>5619172.99986673</v>
      </c>
      <c r="D116" s="13">
        <v>6082578.57356762</v>
      </c>
      <c r="E116" s="13">
        <v>5717288.78712716</v>
      </c>
      <c r="F116" s="13"/>
      <c r="G116" s="13"/>
      <c r="H116" s="13"/>
      <c r="I116" s="13"/>
      <c r="J116" s="13"/>
      <c r="K116" s="13"/>
      <c r="L116" s="13"/>
      <c r="P116" s="4">
        <v>8</v>
      </c>
      <c r="Q116" s="13">
        <v>5619172.99986673</v>
      </c>
      <c r="R116" s="13">
        <v>6082578.57356762</v>
      </c>
      <c r="S116" s="13">
        <v>5717288.78712716</v>
      </c>
      <c r="T116" s="13"/>
      <c r="U116" s="13"/>
      <c r="V116" s="13"/>
      <c r="W116" s="13"/>
      <c r="X116" s="13"/>
      <c r="Y116" s="13"/>
      <c r="Z116" s="13"/>
    </row>
    <row r="117" spans="2:26">
      <c r="B117" s="4">
        <v>9</v>
      </c>
      <c r="C117" s="13">
        <v>5638294.21474459</v>
      </c>
      <c r="D117" s="13">
        <v>6089587.508995</v>
      </c>
      <c r="E117" s="13"/>
      <c r="F117" s="13"/>
      <c r="G117" s="13"/>
      <c r="H117" s="13"/>
      <c r="I117" s="13"/>
      <c r="J117" s="13"/>
      <c r="K117" s="13"/>
      <c r="L117" s="13"/>
      <c r="P117" s="4">
        <v>9</v>
      </c>
      <c r="Q117" s="13">
        <v>5638294.21474459</v>
      </c>
      <c r="R117" s="13">
        <v>6089587.508995</v>
      </c>
      <c r="S117" s="13"/>
      <c r="T117" s="13"/>
      <c r="U117" s="13"/>
      <c r="V117" s="13"/>
      <c r="W117" s="13"/>
      <c r="X117" s="13"/>
      <c r="Y117" s="13"/>
      <c r="Z117" s="13"/>
    </row>
    <row r="118" spans="2:26">
      <c r="B118" s="4">
        <v>10</v>
      </c>
      <c r="C118" s="13">
        <v>5661057.09749155</v>
      </c>
      <c r="D118" s="13"/>
      <c r="E118" s="13"/>
      <c r="F118" s="13"/>
      <c r="G118" s="13"/>
      <c r="H118" s="13"/>
      <c r="I118" s="13"/>
      <c r="J118" s="13"/>
      <c r="K118" s="13"/>
      <c r="L118" s="13"/>
      <c r="P118" s="4">
        <v>10</v>
      </c>
      <c r="Q118" s="13">
        <v>5661057.09749155</v>
      </c>
      <c r="R118" s="13"/>
      <c r="S118" s="13"/>
      <c r="T118" s="13"/>
      <c r="U118" s="13"/>
      <c r="V118" s="13"/>
      <c r="W118" s="13"/>
      <c r="X118" s="13"/>
      <c r="Y118" s="13"/>
      <c r="Z118" s="13"/>
    </row>
    <row r="120" ht="15" spans="3:17">
      <c r="C120" s="1" t="s">
        <v>39</v>
      </c>
      <c r="Q120" s="1" t="s">
        <v>39</v>
      </c>
    </row>
    <row r="121" ht="14.75" spans="3:30">
      <c r="C121" s="22">
        <f t="shared" ref="C121:L121" si="34">C$7</f>
        <v>2007</v>
      </c>
      <c r="D121" s="22">
        <f t="shared" si="34"/>
        <v>2008</v>
      </c>
      <c r="E121" s="22">
        <f t="shared" si="34"/>
        <v>2009</v>
      </c>
      <c r="F121" s="22">
        <f t="shared" si="34"/>
        <v>2010</v>
      </c>
      <c r="G121" s="22">
        <f t="shared" si="34"/>
        <v>2011</v>
      </c>
      <c r="H121" s="22">
        <f t="shared" si="34"/>
        <v>2012</v>
      </c>
      <c r="I121" s="22">
        <f t="shared" si="34"/>
        <v>2013</v>
      </c>
      <c r="J121" s="22">
        <f t="shared" si="34"/>
        <v>2014</v>
      </c>
      <c r="K121" s="22">
        <f t="shared" si="34"/>
        <v>2015</v>
      </c>
      <c r="L121" s="22">
        <f t="shared" si="34"/>
        <v>2016</v>
      </c>
      <c r="M121" s="40"/>
      <c r="N121" s="56"/>
      <c r="Q121" s="22">
        <f t="shared" ref="Q121:Z121" si="35">Q$7</f>
        <v>2007</v>
      </c>
      <c r="R121" s="22">
        <f t="shared" si="35"/>
        <v>2008</v>
      </c>
      <c r="S121" s="22">
        <f t="shared" si="35"/>
        <v>2009</v>
      </c>
      <c r="T121" s="22">
        <f t="shared" si="35"/>
        <v>2010</v>
      </c>
      <c r="U121" s="22">
        <f t="shared" si="35"/>
        <v>2011</v>
      </c>
      <c r="V121" s="22">
        <f t="shared" si="35"/>
        <v>2012</v>
      </c>
      <c r="W121" s="22">
        <f t="shared" si="35"/>
        <v>2013</v>
      </c>
      <c r="X121" s="22">
        <f t="shared" si="35"/>
        <v>2014</v>
      </c>
      <c r="Y121" s="22">
        <f t="shared" si="35"/>
        <v>2015</v>
      </c>
      <c r="Z121" s="22">
        <f t="shared" si="35"/>
        <v>2016</v>
      </c>
      <c r="AA121" s="40"/>
      <c r="AB121" s="40"/>
      <c r="AC121" s="40"/>
      <c r="AD121" s="40"/>
    </row>
    <row r="122" ht="14.75" spans="2:30">
      <c r="B122" s="23">
        <v>1</v>
      </c>
      <c r="C122" s="13">
        <f>C55-C109</f>
        <v>1595451.154565</v>
      </c>
      <c r="D122" s="13">
        <f t="shared" ref="D122:L123" si="36">D55-D109</f>
        <v>1380876.76375279</v>
      </c>
      <c r="E122" s="13">
        <f t="shared" si="36"/>
        <v>1298886.87326487</v>
      </c>
      <c r="F122" s="13">
        <f t="shared" si="36"/>
        <v>1181096.89826463</v>
      </c>
      <c r="G122" s="13">
        <f t="shared" si="36"/>
        <v>1672762.66207795</v>
      </c>
      <c r="H122" s="13">
        <f t="shared" si="36"/>
        <v>1879871.22078744</v>
      </c>
      <c r="I122" s="13">
        <f t="shared" si="36"/>
        <v>1757092.29114826</v>
      </c>
      <c r="J122" s="13">
        <f t="shared" si="36"/>
        <v>1627130.70286374</v>
      </c>
      <c r="K122" s="13">
        <f t="shared" si="36"/>
        <v>1671676.47915968</v>
      </c>
      <c r="L122" s="13">
        <f t="shared" si="36"/>
        <v>1916058.08380576</v>
      </c>
      <c r="M122" s="50"/>
      <c r="N122" s="57"/>
      <c r="P122" s="23">
        <v>1</v>
      </c>
      <c r="Q122" s="13">
        <f>Q55-Q109</f>
        <v>1595451.154565</v>
      </c>
      <c r="R122" s="13">
        <f t="shared" ref="R122:Z122" si="37">R55-R109</f>
        <v>1380876.76375279</v>
      </c>
      <c r="S122" s="13">
        <f t="shared" si="37"/>
        <v>1298886.87326487</v>
      </c>
      <c r="T122" s="13">
        <f t="shared" si="37"/>
        <v>1181096.89826463</v>
      </c>
      <c r="U122" s="13">
        <f t="shared" si="37"/>
        <v>1672762.66207795</v>
      </c>
      <c r="V122" s="13">
        <f t="shared" si="37"/>
        <v>1879871.22078744</v>
      </c>
      <c r="W122" s="13">
        <f t="shared" si="37"/>
        <v>1757092.29114826</v>
      </c>
      <c r="X122" s="13">
        <f t="shared" si="37"/>
        <v>1627130.70286374</v>
      </c>
      <c r="Y122" s="13">
        <f t="shared" si="37"/>
        <v>1671676.47915968</v>
      </c>
      <c r="Z122" s="13">
        <f t="shared" si="37"/>
        <v>1916058.08380576</v>
      </c>
      <c r="AA122" s="50"/>
      <c r="AB122" s="50"/>
      <c r="AC122" s="50"/>
      <c r="AD122" s="50"/>
    </row>
    <row r="123" spans="2:30">
      <c r="B123" s="23">
        <v>2</v>
      </c>
      <c r="C123" s="13">
        <f t="shared" ref="C123:J131" si="38">C56-C110</f>
        <v>1570011.06701586</v>
      </c>
      <c r="D123" s="13">
        <f t="shared" si="38"/>
        <v>1327503.73106564</v>
      </c>
      <c r="E123" s="13">
        <f t="shared" si="38"/>
        <v>1252247.56506585</v>
      </c>
      <c r="F123" s="13">
        <f t="shared" si="38"/>
        <v>1401601.46796152</v>
      </c>
      <c r="G123" s="13">
        <f t="shared" si="38"/>
        <v>1532748.39390285</v>
      </c>
      <c r="H123" s="13">
        <f t="shared" si="38"/>
        <v>1726796.59045123</v>
      </c>
      <c r="I123" s="13">
        <f t="shared" si="38"/>
        <v>1689076.9767519</v>
      </c>
      <c r="J123" s="13">
        <f t="shared" si="38"/>
        <v>1640348.83401275</v>
      </c>
      <c r="K123" s="13">
        <f t="shared" si="36"/>
        <v>1773573.20887702</v>
      </c>
      <c r="L123" s="13"/>
      <c r="M123" s="6"/>
      <c r="N123" s="58"/>
      <c r="P123" s="23">
        <v>2</v>
      </c>
      <c r="Q123" s="13">
        <f t="shared" ref="Q123:Y131" si="39">Q56-Q110</f>
        <v>1570011.06701586</v>
      </c>
      <c r="R123" s="13">
        <f t="shared" si="39"/>
        <v>1327503.73106564</v>
      </c>
      <c r="S123" s="13">
        <f t="shared" si="39"/>
        <v>1252247.56506585</v>
      </c>
      <c r="T123" s="13">
        <f t="shared" si="39"/>
        <v>1401601.46796152</v>
      </c>
      <c r="U123" s="13">
        <f t="shared" si="39"/>
        <v>1532748.39390285</v>
      </c>
      <c r="V123" s="13">
        <f t="shared" si="39"/>
        <v>1726796.59045123</v>
      </c>
      <c r="W123" s="13">
        <f t="shared" si="39"/>
        <v>1689076.9767519</v>
      </c>
      <c r="X123" s="13">
        <f t="shared" si="39"/>
        <v>1640348.83401275</v>
      </c>
      <c r="Y123" s="13">
        <f t="shared" si="39"/>
        <v>1773573.20887702</v>
      </c>
      <c r="Z123" s="13"/>
      <c r="AA123" s="6"/>
      <c r="AB123" s="6"/>
      <c r="AC123" s="6"/>
      <c r="AD123" s="6"/>
    </row>
    <row r="124" spans="2:30">
      <c r="B124" s="23">
        <v>3</v>
      </c>
      <c r="C124" s="13">
        <f t="shared" si="38"/>
        <v>1142854.9048946</v>
      </c>
      <c r="D124" s="13">
        <f t="shared" si="38"/>
        <v>929340.032979481</v>
      </c>
      <c r="E124" s="13">
        <f t="shared" si="38"/>
        <v>946362.384273109</v>
      </c>
      <c r="F124" s="13">
        <f t="shared" si="38"/>
        <v>1004276.79017532</v>
      </c>
      <c r="G124" s="13">
        <f t="shared" si="38"/>
        <v>1218715.59992327</v>
      </c>
      <c r="H124" s="13">
        <f t="shared" si="38"/>
        <v>1287668.36424576</v>
      </c>
      <c r="I124" s="13">
        <f t="shared" si="38"/>
        <v>1234578.79188602</v>
      </c>
      <c r="J124" s="13">
        <f t="shared" si="38"/>
        <v>1238630.41346365</v>
      </c>
      <c r="K124" s="13"/>
      <c r="L124" s="13"/>
      <c r="M124" s="6"/>
      <c r="N124" s="58"/>
      <c r="P124" s="23">
        <v>3</v>
      </c>
      <c r="Q124" s="13">
        <f t="shared" si="39"/>
        <v>1142854.9048946</v>
      </c>
      <c r="R124" s="13">
        <f t="shared" si="39"/>
        <v>929340.032979481</v>
      </c>
      <c r="S124" s="13">
        <f t="shared" si="39"/>
        <v>946362.384273109</v>
      </c>
      <c r="T124" s="13">
        <f t="shared" si="39"/>
        <v>1004276.79017532</v>
      </c>
      <c r="U124" s="13">
        <f t="shared" si="39"/>
        <v>1218715.59992327</v>
      </c>
      <c r="V124" s="13">
        <f t="shared" si="39"/>
        <v>1287668.36424576</v>
      </c>
      <c r="W124" s="13">
        <f t="shared" si="39"/>
        <v>1234578.79188602</v>
      </c>
      <c r="X124" s="13">
        <f t="shared" si="39"/>
        <v>1238630.41346365</v>
      </c>
      <c r="Y124" s="13"/>
      <c r="Z124" s="13"/>
      <c r="AA124" s="6"/>
      <c r="AB124" s="6"/>
      <c r="AC124" s="6"/>
      <c r="AD124" s="6"/>
    </row>
    <row r="125" spans="2:30">
      <c r="B125" s="23">
        <v>4</v>
      </c>
      <c r="C125" s="13">
        <f t="shared" si="38"/>
        <v>719913.292098281</v>
      </c>
      <c r="D125" s="13">
        <f t="shared" si="38"/>
        <v>655563.163598276</v>
      </c>
      <c r="E125" s="13">
        <f t="shared" si="38"/>
        <v>604563.070327679</v>
      </c>
      <c r="F125" s="13">
        <f t="shared" si="38"/>
        <v>722015.865968595</v>
      </c>
      <c r="G125" s="13">
        <f t="shared" si="38"/>
        <v>858417.185436957</v>
      </c>
      <c r="H125" s="13">
        <f t="shared" si="38"/>
        <v>917985.335404664</v>
      </c>
      <c r="I125" s="13">
        <f t="shared" si="38"/>
        <v>909909.855405874</v>
      </c>
      <c r="J125" s="13"/>
      <c r="K125" s="13"/>
      <c r="L125" s="13"/>
      <c r="M125" s="6"/>
      <c r="N125" s="58"/>
      <c r="P125" s="23">
        <v>4</v>
      </c>
      <c r="Q125" s="13">
        <f t="shared" si="39"/>
        <v>719913.292098281</v>
      </c>
      <c r="R125" s="13">
        <f t="shared" si="39"/>
        <v>655563.163598276</v>
      </c>
      <c r="S125" s="13">
        <f t="shared" si="39"/>
        <v>604563.070327679</v>
      </c>
      <c r="T125" s="13">
        <f t="shared" si="39"/>
        <v>722015.865968595</v>
      </c>
      <c r="U125" s="13">
        <f t="shared" si="39"/>
        <v>858417.185436957</v>
      </c>
      <c r="V125" s="13">
        <f t="shared" si="39"/>
        <v>917985.335404664</v>
      </c>
      <c r="W125" s="13">
        <f t="shared" si="39"/>
        <v>909909.855405874</v>
      </c>
      <c r="X125" s="13"/>
      <c r="Y125" s="13"/>
      <c r="Z125" s="13"/>
      <c r="AA125" s="6"/>
      <c r="AB125" s="6"/>
      <c r="AC125" s="6"/>
      <c r="AD125" s="6"/>
    </row>
    <row r="126" spans="2:30">
      <c r="B126" s="23">
        <v>5</v>
      </c>
      <c r="C126" s="13">
        <f t="shared" si="38"/>
        <v>526460.177141484</v>
      </c>
      <c r="D126" s="13">
        <f t="shared" si="38"/>
        <v>486139.211208621</v>
      </c>
      <c r="E126" s="13">
        <f t="shared" si="38"/>
        <v>430350.391061116</v>
      </c>
      <c r="F126" s="13">
        <f t="shared" si="38"/>
        <v>531879.290955795</v>
      </c>
      <c r="G126" s="13">
        <f t="shared" si="38"/>
        <v>655535.771974909</v>
      </c>
      <c r="H126" s="13">
        <f t="shared" si="38"/>
        <v>712113.352660428</v>
      </c>
      <c r="I126" s="13"/>
      <c r="J126" s="13"/>
      <c r="K126" s="13"/>
      <c r="L126" s="13"/>
      <c r="M126" s="6"/>
      <c r="N126" s="58"/>
      <c r="P126" s="23">
        <v>5</v>
      </c>
      <c r="Q126" s="13">
        <f t="shared" si="39"/>
        <v>526460.177141484</v>
      </c>
      <c r="R126" s="13">
        <f t="shared" si="39"/>
        <v>486139.211208621</v>
      </c>
      <c r="S126" s="13">
        <f t="shared" si="39"/>
        <v>430350.391061116</v>
      </c>
      <c r="T126" s="13">
        <f t="shared" si="39"/>
        <v>531879.290955795</v>
      </c>
      <c r="U126" s="13">
        <f t="shared" si="39"/>
        <v>655535.771974909</v>
      </c>
      <c r="V126" s="13">
        <f t="shared" si="39"/>
        <v>712113.352660428</v>
      </c>
      <c r="W126" s="13"/>
      <c r="X126" s="13"/>
      <c r="Y126" s="13"/>
      <c r="Z126" s="13"/>
      <c r="AA126" s="6"/>
      <c r="AB126" s="6"/>
      <c r="AC126" s="6"/>
      <c r="AD126" s="6"/>
    </row>
    <row r="127" spans="2:30">
      <c r="B127" s="23">
        <v>6</v>
      </c>
      <c r="C127" s="13">
        <f t="shared" si="38"/>
        <v>401547.841999698</v>
      </c>
      <c r="D127" s="13">
        <f t="shared" si="38"/>
        <v>345144.201839888</v>
      </c>
      <c r="E127" s="13">
        <f t="shared" si="38"/>
        <v>323002.873508126</v>
      </c>
      <c r="F127" s="13">
        <f t="shared" si="38"/>
        <v>431067.568961716</v>
      </c>
      <c r="G127" s="13">
        <f t="shared" si="38"/>
        <v>532651.686412955</v>
      </c>
      <c r="H127" s="13"/>
      <c r="I127" s="13"/>
      <c r="J127" s="13"/>
      <c r="K127" s="13"/>
      <c r="L127" s="13"/>
      <c r="M127" s="6"/>
      <c r="N127" s="58"/>
      <c r="P127" s="23">
        <v>6</v>
      </c>
      <c r="Q127" s="13">
        <f t="shared" si="39"/>
        <v>401547.841999698</v>
      </c>
      <c r="R127" s="13">
        <f t="shared" si="39"/>
        <v>345144.201839888</v>
      </c>
      <c r="S127" s="13">
        <f t="shared" si="39"/>
        <v>323002.873508126</v>
      </c>
      <c r="T127" s="13">
        <f t="shared" si="39"/>
        <v>431067.568961716</v>
      </c>
      <c r="U127" s="13">
        <f t="shared" si="39"/>
        <v>532651.686412955</v>
      </c>
      <c r="V127" s="13"/>
      <c r="W127" s="13"/>
      <c r="X127" s="13"/>
      <c r="Y127" s="13"/>
      <c r="Z127" s="13"/>
      <c r="AA127" s="6"/>
      <c r="AB127" s="6"/>
      <c r="AC127" s="6"/>
      <c r="AD127" s="6"/>
    </row>
    <row r="128" spans="2:30">
      <c r="B128" s="23">
        <v>7</v>
      </c>
      <c r="C128" s="13">
        <f t="shared" si="38"/>
        <v>259707.393288843</v>
      </c>
      <c r="D128" s="13">
        <f t="shared" si="38"/>
        <v>237434.665227767</v>
      </c>
      <c r="E128" s="13">
        <f t="shared" si="38"/>
        <v>283887.765291733</v>
      </c>
      <c r="F128" s="13">
        <f t="shared" si="38"/>
        <v>354812.450523983</v>
      </c>
      <c r="G128" s="13"/>
      <c r="H128" s="13"/>
      <c r="I128" s="13"/>
      <c r="J128" s="13"/>
      <c r="K128" s="13"/>
      <c r="L128" s="13"/>
      <c r="M128" s="6"/>
      <c r="N128" s="58"/>
      <c r="P128" s="23">
        <v>7</v>
      </c>
      <c r="Q128" s="13">
        <f t="shared" si="39"/>
        <v>259707.393288843</v>
      </c>
      <c r="R128" s="13">
        <f t="shared" si="39"/>
        <v>237434.665227767</v>
      </c>
      <c r="S128" s="13">
        <f t="shared" si="39"/>
        <v>283887.765291733</v>
      </c>
      <c r="T128" s="13">
        <f t="shared" si="39"/>
        <v>354812.450523983</v>
      </c>
      <c r="U128" s="13"/>
      <c r="V128" s="13"/>
      <c r="W128" s="13"/>
      <c r="X128" s="13"/>
      <c r="Y128" s="13"/>
      <c r="Z128" s="13"/>
      <c r="AA128" s="6"/>
      <c r="AB128" s="6"/>
      <c r="AC128" s="6"/>
      <c r="AD128" s="6"/>
    </row>
    <row r="129" spans="2:30">
      <c r="B129" s="23">
        <v>8</v>
      </c>
      <c r="C129" s="13">
        <f t="shared" si="38"/>
        <v>212272.625754837</v>
      </c>
      <c r="D129" s="13">
        <f t="shared" si="38"/>
        <v>222906.360414831</v>
      </c>
      <c r="E129" s="13">
        <f t="shared" si="38"/>
        <v>257906.935849554</v>
      </c>
      <c r="F129" s="13"/>
      <c r="G129" s="13"/>
      <c r="H129" s="13"/>
      <c r="I129" s="13"/>
      <c r="J129" s="13"/>
      <c r="K129" s="13"/>
      <c r="L129" s="13"/>
      <c r="M129" s="6"/>
      <c r="N129" s="58"/>
      <c r="P129" s="23">
        <v>8</v>
      </c>
      <c r="Q129" s="13">
        <f t="shared" si="39"/>
        <v>212272.625754837</v>
      </c>
      <c r="R129" s="13">
        <f t="shared" si="39"/>
        <v>222906.360414831</v>
      </c>
      <c r="S129" s="13">
        <f t="shared" si="39"/>
        <v>257906.935849554</v>
      </c>
      <c r="T129" s="13"/>
      <c r="U129" s="13"/>
      <c r="V129" s="13"/>
      <c r="W129" s="13"/>
      <c r="X129" s="13"/>
      <c r="Y129" s="13"/>
      <c r="Z129" s="13"/>
      <c r="AA129" s="6"/>
      <c r="AB129" s="6"/>
      <c r="AC129" s="6"/>
      <c r="AD129" s="6"/>
    </row>
    <row r="130" spans="2:30">
      <c r="B130" s="23">
        <v>9</v>
      </c>
      <c r="C130" s="13">
        <f t="shared" si="38"/>
        <v>193138.759031135</v>
      </c>
      <c r="D130" s="13">
        <f t="shared" si="38"/>
        <v>205602.962042964</v>
      </c>
      <c r="E130" s="13"/>
      <c r="F130" s="13"/>
      <c r="G130" s="13"/>
      <c r="H130" s="13"/>
      <c r="I130" s="13"/>
      <c r="J130" s="13"/>
      <c r="K130" s="13"/>
      <c r="L130" s="13"/>
      <c r="M130" s="6"/>
      <c r="N130" s="58"/>
      <c r="P130" s="23">
        <v>9</v>
      </c>
      <c r="Q130" s="13">
        <f t="shared" si="39"/>
        <v>193138.759031135</v>
      </c>
      <c r="R130" s="13">
        <f t="shared" si="39"/>
        <v>205602.962042964</v>
      </c>
      <c r="S130" s="13"/>
      <c r="T130" s="13"/>
      <c r="U130" s="13"/>
      <c r="V130" s="13"/>
      <c r="W130" s="13"/>
      <c r="X130" s="13"/>
      <c r="Y130" s="13"/>
      <c r="Z130" s="13"/>
      <c r="AA130" s="6"/>
      <c r="AB130" s="6"/>
      <c r="AC130" s="6"/>
      <c r="AD130" s="6"/>
    </row>
    <row r="131" spans="2:30">
      <c r="B131" s="23">
        <v>10</v>
      </c>
      <c r="C131" s="13">
        <f t="shared" si="38"/>
        <v>181475.602051155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58"/>
      <c r="P131" s="23">
        <v>10</v>
      </c>
      <c r="Q131" s="13">
        <f t="shared" si="39"/>
        <v>181475.602051155</v>
      </c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2:30">
      <c r="B132" s="23"/>
      <c r="C132" s="5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58"/>
      <c r="P132" s="23"/>
      <c r="Q132" s="59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="2" customFormat="1" ht="15" spans="3:25">
      <c r="C133" s="24" t="s">
        <v>40</v>
      </c>
      <c r="D133" s="25"/>
      <c r="E133" s="25"/>
      <c r="F133" s="25"/>
      <c r="G133" s="25"/>
      <c r="H133" s="25"/>
      <c r="I133" s="25"/>
      <c r="J133" s="25"/>
      <c r="K133" s="25"/>
      <c r="N133" s="68"/>
      <c r="Q133" s="24" t="s">
        <v>40</v>
      </c>
      <c r="R133" s="25"/>
      <c r="S133" s="25"/>
      <c r="T133" s="25"/>
      <c r="U133" s="25"/>
      <c r="V133" s="25"/>
      <c r="W133" s="25"/>
      <c r="X133" s="25"/>
      <c r="Y133" s="25"/>
    </row>
    <row r="134" ht="14.75" spans="3:30">
      <c r="C134" s="22">
        <f t="shared" ref="C134:L134" si="40">C$7</f>
        <v>2007</v>
      </c>
      <c r="D134" s="22">
        <f t="shared" si="40"/>
        <v>2008</v>
      </c>
      <c r="E134" s="22">
        <f t="shared" si="40"/>
        <v>2009</v>
      </c>
      <c r="F134" s="22">
        <f t="shared" si="40"/>
        <v>2010</v>
      </c>
      <c r="G134" s="22">
        <f t="shared" si="40"/>
        <v>2011</v>
      </c>
      <c r="H134" s="22">
        <f t="shared" si="40"/>
        <v>2012</v>
      </c>
      <c r="I134" s="22">
        <f t="shared" si="40"/>
        <v>2013</v>
      </c>
      <c r="J134" s="22">
        <f t="shared" si="40"/>
        <v>2014</v>
      </c>
      <c r="K134" s="22">
        <f t="shared" si="40"/>
        <v>2015</v>
      </c>
      <c r="L134" s="22">
        <f t="shared" si="40"/>
        <v>2016</v>
      </c>
      <c r="M134" s="40"/>
      <c r="N134" s="56"/>
      <c r="Q134" s="22">
        <f t="shared" ref="Q134:Z134" si="41">Q$7</f>
        <v>2007</v>
      </c>
      <c r="R134" s="22">
        <f t="shared" si="41"/>
        <v>2008</v>
      </c>
      <c r="S134" s="22">
        <f t="shared" si="41"/>
        <v>2009</v>
      </c>
      <c r="T134" s="22">
        <f t="shared" si="41"/>
        <v>2010</v>
      </c>
      <c r="U134" s="22">
        <f t="shared" si="41"/>
        <v>2011</v>
      </c>
      <c r="V134" s="22">
        <f t="shared" si="41"/>
        <v>2012</v>
      </c>
      <c r="W134" s="22">
        <f t="shared" si="41"/>
        <v>2013</v>
      </c>
      <c r="X134" s="22">
        <f t="shared" si="41"/>
        <v>2014</v>
      </c>
      <c r="Y134" s="22">
        <f t="shared" si="41"/>
        <v>2015</v>
      </c>
      <c r="Z134" s="22">
        <f t="shared" si="41"/>
        <v>2016</v>
      </c>
      <c r="AA134" s="40"/>
      <c r="AB134" s="40"/>
      <c r="AC134" s="40"/>
      <c r="AD134" s="40"/>
    </row>
    <row r="135" ht="14.75" spans="2:25">
      <c r="B135" s="4">
        <v>1</v>
      </c>
      <c r="C135" s="26"/>
      <c r="D135" s="26"/>
      <c r="E135" s="26"/>
      <c r="F135" s="26"/>
      <c r="G135" s="26"/>
      <c r="H135" s="26"/>
      <c r="I135" s="26"/>
      <c r="J135" s="26"/>
      <c r="K135" s="26"/>
      <c r="P135" s="4">
        <v>1</v>
      </c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2:25">
      <c r="B136" s="4">
        <v>2</v>
      </c>
      <c r="C136" s="26">
        <f t="shared" ref="C136:K139" si="42">C110/C109</f>
        <v>1.23907789730113</v>
      </c>
      <c r="D136" s="26">
        <f t="shared" si="42"/>
        <v>1.23131717664434</v>
      </c>
      <c r="E136" s="26">
        <f t="shared" si="42"/>
        <v>1.2438811946742</v>
      </c>
      <c r="F136" s="26">
        <f t="shared" si="42"/>
        <v>1.22730882811672</v>
      </c>
      <c r="G136" s="26">
        <f t="shared" si="42"/>
        <v>1.26080995383106</v>
      </c>
      <c r="H136" s="26">
        <f t="shared" si="42"/>
        <v>1.28245852069169</v>
      </c>
      <c r="I136" s="26">
        <f t="shared" si="42"/>
        <v>1.26435357497228</v>
      </c>
      <c r="J136" s="26">
        <f t="shared" si="42"/>
        <v>1.26138408907842</v>
      </c>
      <c r="K136" s="26">
        <f t="shared" si="42"/>
        <v>1.29384931052234</v>
      </c>
      <c r="P136" s="4">
        <v>2</v>
      </c>
      <c r="Q136" s="26">
        <f t="shared" ref="Q136:Y139" si="43">Q110/Q109</f>
        <v>1.23907789730113</v>
      </c>
      <c r="R136" s="26">
        <f t="shared" si="43"/>
        <v>1.23131717664434</v>
      </c>
      <c r="S136" s="26">
        <f t="shared" si="43"/>
        <v>1.2438811946742</v>
      </c>
      <c r="T136" s="26">
        <f t="shared" si="43"/>
        <v>1.22730882811672</v>
      </c>
      <c r="U136" s="26">
        <f t="shared" si="43"/>
        <v>1.26080995383106</v>
      </c>
      <c r="V136" s="26">
        <f t="shared" si="43"/>
        <v>1.28245852069169</v>
      </c>
      <c r="W136" s="26">
        <f t="shared" si="43"/>
        <v>1.26435357497228</v>
      </c>
      <c r="X136" s="26">
        <f t="shared" si="43"/>
        <v>1.26138408907842</v>
      </c>
      <c r="Y136" s="26">
        <f t="shared" si="43"/>
        <v>1.29384931052234</v>
      </c>
    </row>
    <row r="137" spans="2:25">
      <c r="B137" s="4">
        <v>3</v>
      </c>
      <c r="C137" s="26">
        <f t="shared" si="42"/>
        <v>1.08972402823989</v>
      </c>
      <c r="D137" s="26">
        <f t="shared" si="42"/>
        <v>1.09751009188744</v>
      </c>
      <c r="E137" s="26">
        <f t="shared" si="42"/>
        <v>1.07976541248429</v>
      </c>
      <c r="F137" s="26">
        <f t="shared" si="42"/>
        <v>1.09908466137449</v>
      </c>
      <c r="G137" s="26">
        <f t="shared" si="42"/>
        <v>1.10417998386027</v>
      </c>
      <c r="H137" s="26">
        <f t="shared" si="42"/>
        <v>1.10753901332091</v>
      </c>
      <c r="I137" s="26">
        <f t="shared" si="42"/>
        <v>1.11850228212367</v>
      </c>
      <c r="J137" s="26">
        <f t="shared" si="42"/>
        <v>1.11916015611187</v>
      </c>
      <c r="K137" s="26"/>
      <c r="P137" s="4">
        <v>3</v>
      </c>
      <c r="Q137" s="26">
        <f t="shared" si="43"/>
        <v>1.08972402823989</v>
      </c>
      <c r="R137" s="26">
        <f t="shared" si="43"/>
        <v>1.09751009188744</v>
      </c>
      <c r="S137" s="26">
        <f t="shared" si="43"/>
        <v>1.07976541248429</v>
      </c>
      <c r="T137" s="26">
        <f t="shared" si="43"/>
        <v>1.09908466137449</v>
      </c>
      <c r="U137" s="26">
        <f t="shared" si="43"/>
        <v>1.10417998386027</v>
      </c>
      <c r="V137" s="26">
        <f t="shared" si="43"/>
        <v>1.10753901332091</v>
      </c>
      <c r="W137" s="26">
        <f t="shared" si="43"/>
        <v>1.11850228212367</v>
      </c>
      <c r="X137" s="26">
        <f t="shared" si="43"/>
        <v>1.11916015611187</v>
      </c>
      <c r="Y137" s="26"/>
    </row>
    <row r="138" spans="2:25">
      <c r="B138" s="4">
        <v>4</v>
      </c>
      <c r="C138" s="26">
        <f t="shared" si="42"/>
        <v>1.05345336657612</v>
      </c>
      <c r="D138" s="26">
        <f t="shared" si="42"/>
        <v>1.04597449859805</v>
      </c>
      <c r="E138" s="26">
        <f t="shared" si="42"/>
        <v>1.06275318589603</v>
      </c>
      <c r="F138" s="26">
        <f t="shared" si="42"/>
        <v>1.06332629112112</v>
      </c>
      <c r="G138" s="26">
        <f t="shared" si="42"/>
        <v>1.06200797918361</v>
      </c>
      <c r="H138" s="26">
        <f t="shared" si="42"/>
        <v>1.05924792009538</v>
      </c>
      <c r="I138" s="26">
        <f t="shared" si="42"/>
        <v>1.06397254725197</v>
      </c>
      <c r="J138" s="26"/>
      <c r="K138" s="26"/>
      <c r="P138" s="4">
        <v>4</v>
      </c>
      <c r="Q138" s="26">
        <f t="shared" si="43"/>
        <v>1.05345336657612</v>
      </c>
      <c r="R138" s="26">
        <f t="shared" si="43"/>
        <v>1.04597449859805</v>
      </c>
      <c r="S138" s="26">
        <f t="shared" si="43"/>
        <v>1.06275318589603</v>
      </c>
      <c r="T138" s="26">
        <f t="shared" si="43"/>
        <v>1.06332629112112</v>
      </c>
      <c r="U138" s="26">
        <f t="shared" si="43"/>
        <v>1.06200797918361</v>
      </c>
      <c r="V138" s="26">
        <f t="shared" si="43"/>
        <v>1.05924792009538</v>
      </c>
      <c r="W138" s="26">
        <f t="shared" si="43"/>
        <v>1.06397254725197</v>
      </c>
      <c r="X138" s="26"/>
      <c r="Y138" s="26"/>
    </row>
    <row r="139" spans="2:25">
      <c r="B139" s="4">
        <v>5</v>
      </c>
      <c r="C139" s="26">
        <f t="shared" si="42"/>
        <v>1.02356651565528</v>
      </c>
      <c r="D139" s="26">
        <f t="shared" si="42"/>
        <v>1.02833703420233</v>
      </c>
      <c r="E139" s="26">
        <f t="shared" si="42"/>
        <v>1.03101525689658</v>
      </c>
      <c r="F139" s="26">
        <f t="shared" si="42"/>
        <v>1.02923953856358</v>
      </c>
      <c r="G139" s="26">
        <f t="shared" si="42"/>
        <v>1.03493477151233</v>
      </c>
      <c r="H139" s="26">
        <f t="shared" si="42"/>
        <v>1.0297671696712</v>
      </c>
      <c r="I139" s="26"/>
      <c r="J139" s="26"/>
      <c r="K139" s="26"/>
      <c r="P139" s="4">
        <v>5</v>
      </c>
      <c r="Q139" s="26">
        <f t="shared" si="43"/>
        <v>1.02356651565528</v>
      </c>
      <c r="R139" s="26">
        <f t="shared" si="43"/>
        <v>1.02833703420233</v>
      </c>
      <c r="S139" s="26">
        <f t="shared" si="43"/>
        <v>1.03101525689658</v>
      </c>
      <c r="T139" s="26">
        <f t="shared" si="43"/>
        <v>1.02923953856358</v>
      </c>
      <c r="U139" s="26">
        <f t="shared" si="43"/>
        <v>1.03493477151233</v>
      </c>
      <c r="V139" s="26">
        <f t="shared" si="43"/>
        <v>1.0297671696712</v>
      </c>
      <c r="W139" s="26"/>
      <c r="X139" s="26"/>
      <c r="Y139" s="26"/>
    </row>
    <row r="140" spans="2:25">
      <c r="B140" s="4">
        <v>6</v>
      </c>
      <c r="C140" s="26">
        <f>C114/C113</f>
        <v>1.01889290209081</v>
      </c>
      <c r="D140" s="26">
        <f>D114/D113</f>
        <v>1.01774163875311</v>
      </c>
      <c r="E140" s="26">
        <f>E114/E113</f>
        <v>1.02061910117833</v>
      </c>
      <c r="F140" s="26">
        <f>F114/F113</f>
        <v>1.0187119586172</v>
      </c>
      <c r="G140" s="26">
        <f>G114/G113</f>
        <v>1.01789320076365</v>
      </c>
      <c r="H140" s="26"/>
      <c r="I140" s="26"/>
      <c r="J140" s="26"/>
      <c r="K140" s="26"/>
      <c r="P140" s="4">
        <v>6</v>
      </c>
      <c r="Q140" s="26">
        <f>Q114/Q113</f>
        <v>1.01889290209081</v>
      </c>
      <c r="R140" s="26">
        <f>R114/R113</f>
        <v>1.01774163875311</v>
      </c>
      <c r="S140" s="26">
        <f>S114/S113</f>
        <v>1.02061910117833</v>
      </c>
      <c r="T140" s="26">
        <f>T114/T113</f>
        <v>1.0187119586172</v>
      </c>
      <c r="U140" s="26">
        <f>U114/U113</f>
        <v>1.01789320076365</v>
      </c>
      <c r="V140" s="26"/>
      <c r="W140" s="26"/>
      <c r="X140" s="26"/>
      <c r="Y140" s="26"/>
    </row>
    <row r="141" spans="2:25">
      <c r="B141" s="4">
        <v>7</v>
      </c>
      <c r="C141" s="26">
        <f>C115/C114</f>
        <v>1.01358857288224</v>
      </c>
      <c r="D141" s="26">
        <f>D115/D114</f>
        <v>1.01600684301967</v>
      </c>
      <c r="E141" s="26">
        <f>E115/E114</f>
        <v>1.00769157598978</v>
      </c>
      <c r="F141" s="26">
        <f>F115/F114</f>
        <v>1.01455796199879</v>
      </c>
      <c r="G141" s="26"/>
      <c r="H141" s="26"/>
      <c r="I141" s="26"/>
      <c r="J141" s="26"/>
      <c r="K141" s="26"/>
      <c r="P141" s="4">
        <v>7</v>
      </c>
      <c r="Q141" s="26">
        <f>Q115/Q114</f>
        <v>1.01358857288224</v>
      </c>
      <c r="R141" s="26">
        <f>R115/R114</f>
        <v>1.01600684301967</v>
      </c>
      <c r="S141" s="26">
        <f>S115/S114</f>
        <v>1.00769157598978</v>
      </c>
      <c r="T141" s="26">
        <f>T115/T114</f>
        <v>1.01455796199879</v>
      </c>
      <c r="U141" s="26"/>
      <c r="V141" s="26"/>
      <c r="W141" s="26"/>
      <c r="X141" s="26"/>
      <c r="Y141" s="26"/>
    </row>
    <row r="142" spans="2:25">
      <c r="B142" s="4">
        <v>8</v>
      </c>
      <c r="C142" s="26">
        <f>C116/C115</f>
        <v>1.00984980673507</v>
      </c>
      <c r="D142" s="26">
        <f>D116/D115</f>
        <v>1.00853349569299</v>
      </c>
      <c r="E142" s="26">
        <f>E116/E115</f>
        <v>1.00550701155647</v>
      </c>
      <c r="F142" s="26"/>
      <c r="G142" s="26"/>
      <c r="H142" s="26"/>
      <c r="I142" s="26"/>
      <c r="J142" s="26"/>
      <c r="K142" s="26"/>
      <c r="P142" s="4">
        <v>8</v>
      </c>
      <c r="Q142" s="26">
        <f>Q116/Q115</f>
        <v>1.00984980673507</v>
      </c>
      <c r="R142" s="26">
        <f>R116/R115</f>
        <v>1.00853349569299</v>
      </c>
      <c r="S142" s="26">
        <f>S116/S115</f>
        <v>1.00550701155647</v>
      </c>
      <c r="T142" s="26"/>
      <c r="U142" s="26"/>
      <c r="V142" s="26"/>
      <c r="W142" s="26"/>
      <c r="X142" s="26"/>
      <c r="Y142" s="26"/>
    </row>
    <row r="143" spans="2:25">
      <c r="B143" s="4">
        <v>9</v>
      </c>
      <c r="C143" s="26">
        <f>C117/C116</f>
        <v>1.00340285214182</v>
      </c>
      <c r="D143" s="26">
        <f>D117/D116</f>
        <v>1.00115229673445</v>
      </c>
      <c r="E143" s="26"/>
      <c r="F143" s="26"/>
      <c r="G143" s="26"/>
      <c r="H143" s="26"/>
      <c r="I143" s="26"/>
      <c r="J143" s="26"/>
      <c r="K143" s="26"/>
      <c r="P143" s="4">
        <v>9</v>
      </c>
      <c r="Q143" s="26">
        <f>Q117/Q116</f>
        <v>1.00340285214182</v>
      </c>
      <c r="R143" s="26">
        <f>R117/R116</f>
        <v>1.00115229673445</v>
      </c>
      <c r="S143" s="26"/>
      <c r="T143" s="26"/>
      <c r="U143" s="26"/>
      <c r="V143" s="26"/>
      <c r="W143" s="26"/>
      <c r="X143" s="26"/>
      <c r="Y143" s="26"/>
    </row>
    <row r="144" spans="2:25">
      <c r="B144" s="4">
        <v>10</v>
      </c>
      <c r="C144" s="26">
        <f>C118/C117</f>
        <v>1.00403719314388</v>
      </c>
      <c r="D144" s="27"/>
      <c r="E144" s="27"/>
      <c r="F144" s="27"/>
      <c r="G144" s="27"/>
      <c r="H144" s="27"/>
      <c r="I144" s="27"/>
      <c r="J144" s="27"/>
      <c r="K144" s="27"/>
      <c r="P144" s="4">
        <v>10</v>
      </c>
      <c r="Q144" s="26">
        <f>Q118/Q117</f>
        <v>1.00403719314388</v>
      </c>
      <c r="R144" s="27"/>
      <c r="S144" s="27"/>
      <c r="T144" s="27"/>
      <c r="U144" s="27"/>
      <c r="V144" s="27"/>
      <c r="W144" s="27"/>
      <c r="X144" s="27"/>
      <c r="Y144" s="27"/>
    </row>
    <row r="145" spans="2:25"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P145" s="60"/>
      <c r="Q145" s="61"/>
      <c r="R145" s="61"/>
      <c r="S145" s="61"/>
      <c r="T145" s="61"/>
      <c r="U145" s="61"/>
      <c r="V145" s="61"/>
      <c r="W145" s="61"/>
      <c r="X145" s="61"/>
      <c r="Y145" s="61"/>
    </row>
    <row r="146" ht="15" spans="3:17">
      <c r="C146" s="1" t="s">
        <v>41</v>
      </c>
      <c r="Q146" s="1" t="s">
        <v>41</v>
      </c>
    </row>
    <row r="147" ht="14.75" spans="3:30">
      <c r="C147" s="22">
        <f t="shared" ref="C147:L147" si="44">C$7</f>
        <v>2007</v>
      </c>
      <c r="D147" s="22">
        <f t="shared" si="44"/>
        <v>2008</v>
      </c>
      <c r="E147" s="22">
        <f t="shared" si="44"/>
        <v>2009</v>
      </c>
      <c r="F147" s="22">
        <f t="shared" si="44"/>
        <v>2010</v>
      </c>
      <c r="G147" s="22">
        <f t="shared" si="44"/>
        <v>2011</v>
      </c>
      <c r="H147" s="22">
        <f t="shared" si="44"/>
        <v>2012</v>
      </c>
      <c r="I147" s="22">
        <f t="shared" si="44"/>
        <v>2013</v>
      </c>
      <c r="J147" s="22">
        <f t="shared" si="44"/>
        <v>2014</v>
      </c>
      <c r="K147" s="22">
        <f t="shared" si="44"/>
        <v>2015</v>
      </c>
      <c r="L147" s="22">
        <f t="shared" si="44"/>
        <v>2016</v>
      </c>
      <c r="M147" s="40"/>
      <c r="N147" s="56"/>
      <c r="Q147" s="22">
        <f t="shared" ref="Q147:Z147" si="45">Q$7</f>
        <v>2007</v>
      </c>
      <c r="R147" s="22">
        <f t="shared" si="45"/>
        <v>2008</v>
      </c>
      <c r="S147" s="22">
        <f t="shared" si="45"/>
        <v>2009</v>
      </c>
      <c r="T147" s="22">
        <f t="shared" si="45"/>
        <v>2010</v>
      </c>
      <c r="U147" s="22">
        <f t="shared" si="45"/>
        <v>2011</v>
      </c>
      <c r="V147" s="22">
        <f t="shared" si="45"/>
        <v>2012</v>
      </c>
      <c r="W147" s="22">
        <f t="shared" si="45"/>
        <v>2013</v>
      </c>
      <c r="X147" s="22">
        <f t="shared" si="45"/>
        <v>2014</v>
      </c>
      <c r="Y147" s="22">
        <f t="shared" si="45"/>
        <v>2015</v>
      </c>
      <c r="Z147" s="22">
        <f t="shared" si="45"/>
        <v>2016</v>
      </c>
      <c r="AA147" s="40"/>
      <c r="AB147" s="40"/>
      <c r="AC147" s="40"/>
      <c r="AD147" s="40"/>
    </row>
    <row r="148" ht="14.75" spans="2:30">
      <c r="B148" s="4">
        <v>1</v>
      </c>
      <c r="C148" s="48">
        <f t="shared" ref="C148:L148" si="46">C109/C14</f>
        <v>0.587768978833023</v>
      </c>
      <c r="D148" s="48">
        <f t="shared" si="46"/>
        <v>0.627609693544133</v>
      </c>
      <c r="E148" s="48">
        <f t="shared" si="46"/>
        <v>0.620370011500411</v>
      </c>
      <c r="F148" s="48">
        <f t="shared" si="46"/>
        <v>0.648985084205894</v>
      </c>
      <c r="G148" s="48">
        <f t="shared" si="46"/>
        <v>0.610172509299766</v>
      </c>
      <c r="H148" s="48">
        <f t="shared" si="46"/>
        <v>0.569360247786941</v>
      </c>
      <c r="I148" s="48">
        <f t="shared" si="46"/>
        <v>0.54640049940647</v>
      </c>
      <c r="J148" s="48">
        <f t="shared" si="46"/>
        <v>0.564198685342257</v>
      </c>
      <c r="K148" s="48">
        <f t="shared" si="46"/>
        <v>0.559388514358735</v>
      </c>
      <c r="L148" s="48">
        <f t="shared" si="46"/>
        <v>0.542887566668873</v>
      </c>
      <c r="M148" s="48"/>
      <c r="N148" s="69"/>
      <c r="P148" s="4">
        <v>1</v>
      </c>
      <c r="Q148" s="48">
        <f t="shared" ref="Q148:Z148" si="47">Q109/Q14</f>
        <v>0.587768978833023</v>
      </c>
      <c r="R148" s="48">
        <f t="shared" si="47"/>
        <v>0.627609693544133</v>
      </c>
      <c r="S148" s="48">
        <f t="shared" si="47"/>
        <v>0.620370011500411</v>
      </c>
      <c r="T148" s="48">
        <f t="shared" si="47"/>
        <v>0.648985084205894</v>
      </c>
      <c r="U148" s="48">
        <f t="shared" si="47"/>
        <v>0.610172509299766</v>
      </c>
      <c r="V148" s="48">
        <f t="shared" si="47"/>
        <v>0.569360247786941</v>
      </c>
      <c r="W148" s="48">
        <f t="shared" si="47"/>
        <v>0.54640049940647</v>
      </c>
      <c r="X148" s="48">
        <f t="shared" si="47"/>
        <v>0.564198685342257</v>
      </c>
      <c r="Y148" s="48">
        <f t="shared" si="47"/>
        <v>0.559388514358735</v>
      </c>
      <c r="Z148" s="48">
        <f t="shared" si="47"/>
        <v>0.542887566668873</v>
      </c>
      <c r="AA148" s="48"/>
      <c r="AB148" s="48"/>
      <c r="AC148" s="48"/>
      <c r="AD148" s="48"/>
    </row>
    <row r="149" spans="2:25">
      <c r="B149" s="4">
        <v>2</v>
      </c>
      <c r="C149" s="48">
        <f t="shared" ref="C149:K149" si="48">C110/C15</f>
        <v>0.733029470327514</v>
      </c>
      <c r="D149" s="48">
        <f t="shared" si="48"/>
        <v>0.775842734533346</v>
      </c>
      <c r="E149" s="48">
        <f t="shared" si="48"/>
        <v>0.775566187021729</v>
      </c>
      <c r="F149" s="48">
        <f t="shared" si="48"/>
        <v>0.767223711846813</v>
      </c>
      <c r="G149" s="48">
        <f t="shared" si="48"/>
        <v>0.763621815352825</v>
      </c>
      <c r="H149" s="48">
        <f t="shared" si="48"/>
        <v>0.727743112105123</v>
      </c>
      <c r="I149" s="48">
        <f t="shared" si="48"/>
        <v>0.701232815848453</v>
      </c>
      <c r="J149" s="48">
        <f t="shared" si="48"/>
        <v>0.711408850474987</v>
      </c>
      <c r="K149" s="48">
        <f t="shared" si="48"/>
        <v>0.700810682067649</v>
      </c>
      <c r="P149" s="4">
        <v>2</v>
      </c>
      <c r="Q149" s="48">
        <f t="shared" ref="Q149:Y149" si="49">Q110/Q15</f>
        <v>0.733029470327514</v>
      </c>
      <c r="R149" s="48">
        <f t="shared" si="49"/>
        <v>0.775842734533346</v>
      </c>
      <c r="S149" s="48">
        <f t="shared" si="49"/>
        <v>0.775566187021729</v>
      </c>
      <c r="T149" s="48">
        <f t="shared" si="49"/>
        <v>0.767223711846813</v>
      </c>
      <c r="U149" s="48">
        <f t="shared" si="49"/>
        <v>0.763621815352825</v>
      </c>
      <c r="V149" s="48">
        <f t="shared" si="49"/>
        <v>0.727743112105123</v>
      </c>
      <c r="W149" s="48">
        <f t="shared" si="49"/>
        <v>0.701232815848453</v>
      </c>
      <c r="X149" s="48">
        <f t="shared" si="49"/>
        <v>0.711408850474987</v>
      </c>
      <c r="Y149" s="48">
        <f t="shared" si="49"/>
        <v>0.700810682067649</v>
      </c>
    </row>
    <row r="150" spans="2:24">
      <c r="B150" s="4">
        <v>3</v>
      </c>
      <c r="C150" s="48">
        <f t="shared" ref="C150:J150" si="50">C111/C16</f>
        <v>0.812534107572902</v>
      </c>
      <c r="D150" s="48">
        <f t="shared" si="50"/>
        <v>0.852349798949923</v>
      </c>
      <c r="E150" s="48">
        <f t="shared" si="50"/>
        <v>0.840659426897042</v>
      </c>
      <c r="F150" s="48">
        <f t="shared" si="50"/>
        <v>0.842842898510065</v>
      </c>
      <c r="G150" s="48">
        <f t="shared" si="50"/>
        <v>0.825784089882996</v>
      </c>
      <c r="H150" s="48">
        <f t="shared" si="50"/>
        <v>0.806486105492699</v>
      </c>
      <c r="I150" s="48">
        <f t="shared" si="50"/>
        <v>0.790520970929848</v>
      </c>
      <c r="J150" s="48">
        <f t="shared" si="50"/>
        <v>0.793614681497094</v>
      </c>
      <c r="P150" s="4">
        <v>3</v>
      </c>
      <c r="Q150" s="48">
        <f t="shared" ref="Q150:X150" si="51">Q111/Q16</f>
        <v>0.812534107572902</v>
      </c>
      <c r="R150" s="48">
        <f t="shared" si="51"/>
        <v>0.852349798949923</v>
      </c>
      <c r="S150" s="48">
        <f t="shared" si="51"/>
        <v>0.840659426897042</v>
      </c>
      <c r="T150" s="48">
        <f t="shared" si="51"/>
        <v>0.842842898510065</v>
      </c>
      <c r="U150" s="48">
        <f t="shared" si="51"/>
        <v>0.825784089882996</v>
      </c>
      <c r="V150" s="48">
        <f t="shared" si="51"/>
        <v>0.806486105492699</v>
      </c>
      <c r="W150" s="48">
        <f t="shared" si="51"/>
        <v>0.790520970929848</v>
      </c>
      <c r="X150" s="48">
        <f t="shared" si="51"/>
        <v>0.793614681497094</v>
      </c>
    </row>
    <row r="151" spans="2:23">
      <c r="B151" s="4">
        <v>4</v>
      </c>
      <c r="C151" s="48">
        <f t="shared" ref="C151:I151" si="52">C112/C17</f>
        <v>0.878955846242193</v>
      </c>
      <c r="D151" s="48">
        <f t="shared" si="52"/>
        <v>0.895686045136067</v>
      </c>
      <c r="E151" s="48">
        <f t="shared" si="52"/>
        <v>0.89792696090841</v>
      </c>
      <c r="F151" s="48">
        <f t="shared" si="52"/>
        <v>0.888342324654508</v>
      </c>
      <c r="G151" s="48">
        <f t="shared" si="52"/>
        <v>0.877506465903946</v>
      </c>
      <c r="H151" s="48">
        <f t="shared" si="52"/>
        <v>0.861237625605366</v>
      </c>
      <c r="I151" s="48">
        <f t="shared" si="52"/>
        <v>0.845247841720522</v>
      </c>
      <c r="P151" s="4">
        <v>4</v>
      </c>
      <c r="Q151" s="48">
        <f t="shared" ref="Q151:W151" si="53">Q112/Q17</f>
        <v>0.878955846242193</v>
      </c>
      <c r="R151" s="48">
        <f t="shared" si="53"/>
        <v>0.895686045136067</v>
      </c>
      <c r="S151" s="48">
        <f t="shared" si="53"/>
        <v>0.89792696090841</v>
      </c>
      <c r="T151" s="48">
        <f t="shared" si="53"/>
        <v>0.888342324654508</v>
      </c>
      <c r="U151" s="48">
        <f t="shared" si="53"/>
        <v>0.877506465903946</v>
      </c>
      <c r="V151" s="48">
        <f t="shared" si="53"/>
        <v>0.861237625605366</v>
      </c>
      <c r="W151" s="48">
        <f t="shared" si="53"/>
        <v>0.845247841720522</v>
      </c>
    </row>
    <row r="152" spans="2:22">
      <c r="B152" s="4">
        <v>5</v>
      </c>
      <c r="C152" s="48">
        <f t="shared" ref="C152:H152" si="54">C113/C18</f>
        <v>0.910525357498721</v>
      </c>
      <c r="D152" s="48">
        <f t="shared" si="54"/>
        <v>0.922626017447925</v>
      </c>
      <c r="E152" s="48">
        <f t="shared" si="54"/>
        <v>0.927313762006838</v>
      </c>
      <c r="F152" s="48">
        <f t="shared" si="54"/>
        <v>0.917559973794606</v>
      </c>
      <c r="G152" s="48">
        <f t="shared" si="54"/>
        <v>0.906721324034973</v>
      </c>
      <c r="H152" s="48">
        <f t="shared" si="54"/>
        <v>0.891882184771795</v>
      </c>
      <c r="P152" s="4">
        <v>5</v>
      </c>
      <c r="Q152" s="48">
        <f t="shared" ref="Q152:V152" si="55">Q113/Q18</f>
        <v>0.910525357498721</v>
      </c>
      <c r="R152" s="48">
        <f t="shared" si="55"/>
        <v>0.922626017447925</v>
      </c>
      <c r="S152" s="48">
        <f t="shared" si="55"/>
        <v>0.927313762006838</v>
      </c>
      <c r="T152" s="48">
        <f t="shared" si="55"/>
        <v>0.917559973794606</v>
      </c>
      <c r="U152" s="48">
        <f t="shared" si="55"/>
        <v>0.906721324034973</v>
      </c>
      <c r="V152" s="48">
        <f t="shared" si="55"/>
        <v>0.891882184771795</v>
      </c>
    </row>
    <row r="153" spans="2:26">
      <c r="B153" s="4">
        <v>6</v>
      </c>
      <c r="C153" s="48">
        <f>C114/C19</f>
        <v>0.931524472363462</v>
      </c>
      <c r="D153" s="48">
        <f>D114/D19</f>
        <v>0.944750749247743</v>
      </c>
      <c r="E153" s="48">
        <f>E114/E19</f>
        <v>0.945538568664008</v>
      </c>
      <c r="F153" s="48">
        <f>F114/F19</f>
        <v>0.933350499466834</v>
      </c>
      <c r="G153" s="48">
        <f>G114/G19</f>
        <v>0.924168594408224</v>
      </c>
      <c r="L153" s="4" t="s">
        <v>19</v>
      </c>
      <c r="P153" s="4">
        <v>6</v>
      </c>
      <c r="Q153" s="48">
        <f>Q114/Q19</f>
        <v>0.931524472363462</v>
      </c>
      <c r="R153" s="48">
        <f>R114/R19</f>
        <v>0.944750749247743</v>
      </c>
      <c r="S153" s="48">
        <f>S114/S19</f>
        <v>0.945538568664008</v>
      </c>
      <c r="T153" s="48">
        <f>T114/T19</f>
        <v>0.933350499466834</v>
      </c>
      <c r="U153" s="48">
        <f>U114/U19</f>
        <v>0.924168594408224</v>
      </c>
      <c r="Z153" s="4" t="s">
        <v>19</v>
      </c>
    </row>
    <row r="154" spans="2:20">
      <c r="B154" s="4">
        <v>7</v>
      </c>
      <c r="C154" s="48">
        <f>C115/C20</f>
        <v>0.955243922797757</v>
      </c>
      <c r="D154" s="48">
        <f>D115/D20</f>
        <v>0.961969393643762</v>
      </c>
      <c r="E154" s="48">
        <f>E115/E20</f>
        <v>0.952287010047029</v>
      </c>
      <c r="F154" s="48">
        <f>F115/F20</f>
        <v>0.945332961034755</v>
      </c>
      <c r="P154" s="4">
        <v>7</v>
      </c>
      <c r="Q154" s="48">
        <f>Q115/Q20</f>
        <v>0.955243922797757</v>
      </c>
      <c r="R154" s="48">
        <f>R115/R20</f>
        <v>0.961969393643762</v>
      </c>
      <c r="S154" s="48">
        <f>S115/S20</f>
        <v>0.952287010047029</v>
      </c>
      <c r="T154" s="48">
        <f>T115/T20</f>
        <v>0.945332961034755</v>
      </c>
    </row>
    <row r="155" spans="2:19">
      <c r="B155" s="4">
        <v>8</v>
      </c>
      <c r="C155" s="48">
        <f>C116/C21</f>
        <v>0.96351601345183</v>
      </c>
      <c r="D155" s="48">
        <f>D116/D21</f>
        <v>0.964572328866358</v>
      </c>
      <c r="E155" s="48">
        <f>E116/E21</f>
        <v>0.956757012433553</v>
      </c>
      <c r="P155" s="4">
        <v>8</v>
      </c>
      <c r="Q155" s="48">
        <f>Q116/Q21</f>
        <v>0.96351601345183</v>
      </c>
      <c r="R155" s="48">
        <f>R116/R21</f>
        <v>0.964572328866358</v>
      </c>
      <c r="S155" s="48">
        <f>S116/S21</f>
        <v>0.956757012433553</v>
      </c>
    </row>
    <row r="156" spans="2:18">
      <c r="B156" s="4">
        <v>9</v>
      </c>
      <c r="C156" s="48">
        <f>C117/C22</f>
        <v>0.966829969770393</v>
      </c>
      <c r="D156" s="48">
        <f>D117/D22</f>
        <v>0.967293578953029</v>
      </c>
      <c r="P156" s="4">
        <v>9</v>
      </c>
      <c r="Q156" s="48">
        <f>Q117/Q22</f>
        <v>0.966829969770393</v>
      </c>
      <c r="R156" s="48">
        <f>R117/R22</f>
        <v>0.967293578953029</v>
      </c>
    </row>
    <row r="157" spans="2:17">
      <c r="B157" s="4">
        <v>10</v>
      </c>
      <c r="C157" s="48">
        <f>C118/C23</f>
        <v>0.968905713919554</v>
      </c>
      <c r="P157" s="4">
        <v>10</v>
      </c>
      <c r="Q157" s="48">
        <f>Q118/Q23</f>
        <v>0.968905713919554</v>
      </c>
    </row>
    <row r="159" ht="15" spans="3:17">
      <c r="C159" s="1" t="s">
        <v>42</v>
      </c>
      <c r="Q159" s="1" t="s">
        <v>42</v>
      </c>
    </row>
    <row r="160" ht="14.75" spans="3:30">
      <c r="C160" s="22">
        <f t="shared" ref="C160:L160" si="56">C$7</f>
        <v>2007</v>
      </c>
      <c r="D160" s="22">
        <f t="shared" si="56"/>
        <v>2008</v>
      </c>
      <c r="E160" s="22">
        <f t="shared" si="56"/>
        <v>2009</v>
      </c>
      <c r="F160" s="22">
        <f t="shared" si="56"/>
        <v>2010</v>
      </c>
      <c r="G160" s="22">
        <f t="shared" si="56"/>
        <v>2011</v>
      </c>
      <c r="H160" s="22">
        <f t="shared" si="56"/>
        <v>2012</v>
      </c>
      <c r="I160" s="22">
        <f t="shared" si="56"/>
        <v>2013</v>
      </c>
      <c r="J160" s="22">
        <f t="shared" si="56"/>
        <v>2014</v>
      </c>
      <c r="K160" s="22">
        <f t="shared" si="56"/>
        <v>2015</v>
      </c>
      <c r="L160" s="22">
        <f t="shared" si="56"/>
        <v>2016</v>
      </c>
      <c r="M160" s="40"/>
      <c r="N160" s="56"/>
      <c r="Q160" s="22">
        <f t="shared" ref="Q160:Z160" si="57">Q$7</f>
        <v>2007</v>
      </c>
      <c r="R160" s="22">
        <f t="shared" si="57"/>
        <v>2008</v>
      </c>
      <c r="S160" s="22">
        <f t="shared" si="57"/>
        <v>2009</v>
      </c>
      <c r="T160" s="22">
        <f t="shared" si="57"/>
        <v>2010</v>
      </c>
      <c r="U160" s="22">
        <f t="shared" si="57"/>
        <v>2011</v>
      </c>
      <c r="V160" s="22">
        <f t="shared" si="57"/>
        <v>2012</v>
      </c>
      <c r="W160" s="22">
        <f t="shared" si="57"/>
        <v>2013</v>
      </c>
      <c r="X160" s="22">
        <f t="shared" si="57"/>
        <v>2014</v>
      </c>
      <c r="Y160" s="22">
        <f t="shared" si="57"/>
        <v>2015</v>
      </c>
      <c r="Z160" s="22">
        <f t="shared" si="57"/>
        <v>2016</v>
      </c>
      <c r="AA160" s="40"/>
      <c r="AB160" s="40"/>
      <c r="AC160" s="40"/>
      <c r="AD160" s="40"/>
    </row>
    <row r="161" ht="14.75" spans="2:30">
      <c r="B161" s="4">
        <v>1</v>
      </c>
      <c r="C161" s="48">
        <f t="shared" ref="C161:L165" si="58">1-C148</f>
        <v>0.412231021166977</v>
      </c>
      <c r="D161" s="48">
        <f t="shared" si="58"/>
        <v>0.372390306455867</v>
      </c>
      <c r="E161" s="48">
        <f t="shared" si="58"/>
        <v>0.379629988499589</v>
      </c>
      <c r="F161" s="48">
        <f t="shared" si="58"/>
        <v>0.351014915794106</v>
      </c>
      <c r="G161" s="48">
        <f t="shared" si="58"/>
        <v>0.389827490700234</v>
      </c>
      <c r="H161" s="48">
        <f t="shared" si="58"/>
        <v>0.430639752213059</v>
      </c>
      <c r="I161" s="48">
        <f t="shared" si="58"/>
        <v>0.45359950059353</v>
      </c>
      <c r="J161" s="48">
        <f t="shared" si="58"/>
        <v>0.435801314657743</v>
      </c>
      <c r="K161" s="48">
        <f t="shared" si="58"/>
        <v>0.440611485641265</v>
      </c>
      <c r="L161" s="48">
        <f t="shared" si="58"/>
        <v>0.457112433331127</v>
      </c>
      <c r="M161" s="48"/>
      <c r="N161" s="69"/>
      <c r="P161" s="4">
        <v>1</v>
      </c>
      <c r="Q161" s="48">
        <f t="shared" ref="Q161:Z165" si="59">1-Q148</f>
        <v>0.412231021166977</v>
      </c>
      <c r="R161" s="48">
        <f t="shared" si="59"/>
        <v>0.372390306455867</v>
      </c>
      <c r="S161" s="48">
        <f t="shared" si="59"/>
        <v>0.379629988499589</v>
      </c>
      <c r="T161" s="48">
        <f t="shared" si="59"/>
        <v>0.351014915794106</v>
      </c>
      <c r="U161" s="48">
        <f t="shared" si="59"/>
        <v>0.389827490700234</v>
      </c>
      <c r="V161" s="48">
        <f t="shared" si="59"/>
        <v>0.430639752213059</v>
      </c>
      <c r="W161" s="48">
        <f t="shared" si="59"/>
        <v>0.45359950059353</v>
      </c>
      <c r="X161" s="48">
        <f t="shared" si="59"/>
        <v>0.435801314657743</v>
      </c>
      <c r="Y161" s="48">
        <f t="shared" si="59"/>
        <v>0.440611485641265</v>
      </c>
      <c r="Z161" s="48">
        <f t="shared" si="59"/>
        <v>0.457112433331127</v>
      </c>
      <c r="AA161" s="48"/>
      <c r="AB161" s="48"/>
      <c r="AC161" s="48"/>
      <c r="AD161" s="48"/>
    </row>
    <row r="162" spans="2:25">
      <c r="B162" s="4">
        <v>2</v>
      </c>
      <c r="C162" s="48">
        <f t="shared" si="58"/>
        <v>0.266970529672486</v>
      </c>
      <c r="D162" s="48">
        <f t="shared" si="58"/>
        <v>0.224157265466654</v>
      </c>
      <c r="E162" s="48">
        <f t="shared" si="58"/>
        <v>0.224433812978271</v>
      </c>
      <c r="F162" s="48">
        <f t="shared" si="58"/>
        <v>0.232776288153187</v>
      </c>
      <c r="G162" s="48">
        <f t="shared" si="58"/>
        <v>0.236378184647175</v>
      </c>
      <c r="H162" s="48">
        <f t="shared" si="58"/>
        <v>0.272256887894877</v>
      </c>
      <c r="I162" s="48">
        <f t="shared" si="58"/>
        <v>0.298767184151547</v>
      </c>
      <c r="J162" s="48">
        <f t="shared" si="58"/>
        <v>0.288591149525013</v>
      </c>
      <c r="K162" s="48">
        <f t="shared" si="58"/>
        <v>0.299189317932351</v>
      </c>
      <c r="P162" s="4">
        <v>2</v>
      </c>
      <c r="Q162" s="48">
        <f t="shared" si="59"/>
        <v>0.266970529672486</v>
      </c>
      <c r="R162" s="48">
        <f t="shared" si="59"/>
        <v>0.224157265466654</v>
      </c>
      <c r="S162" s="48">
        <f t="shared" si="59"/>
        <v>0.224433812978271</v>
      </c>
      <c r="T162" s="48">
        <f t="shared" si="59"/>
        <v>0.232776288153187</v>
      </c>
      <c r="U162" s="48">
        <f t="shared" si="59"/>
        <v>0.236378184647175</v>
      </c>
      <c r="V162" s="48">
        <f t="shared" si="59"/>
        <v>0.272256887894877</v>
      </c>
      <c r="W162" s="48">
        <f t="shared" si="59"/>
        <v>0.298767184151547</v>
      </c>
      <c r="X162" s="48">
        <f t="shared" si="59"/>
        <v>0.288591149525013</v>
      </c>
      <c r="Y162" s="48">
        <f t="shared" si="59"/>
        <v>0.299189317932351</v>
      </c>
    </row>
    <row r="163" spans="2:24">
      <c r="B163" s="4">
        <v>3</v>
      </c>
      <c r="C163" s="48">
        <f t="shared" si="58"/>
        <v>0.187465892427098</v>
      </c>
      <c r="D163" s="48">
        <f t="shared" si="58"/>
        <v>0.147650201050077</v>
      </c>
      <c r="E163" s="48">
        <f t="shared" si="58"/>
        <v>0.159340573102958</v>
      </c>
      <c r="F163" s="48">
        <f t="shared" si="58"/>
        <v>0.157157101489935</v>
      </c>
      <c r="G163" s="48">
        <f t="shared" si="58"/>
        <v>0.174215910117004</v>
      </c>
      <c r="H163" s="48">
        <f t="shared" si="58"/>
        <v>0.193513894507301</v>
      </c>
      <c r="I163" s="48">
        <f t="shared" si="58"/>
        <v>0.209479029070152</v>
      </c>
      <c r="J163" s="48">
        <f t="shared" si="58"/>
        <v>0.206385318502906</v>
      </c>
      <c r="P163" s="4">
        <v>3</v>
      </c>
      <c r="Q163" s="48">
        <f t="shared" si="59"/>
        <v>0.187465892427098</v>
      </c>
      <c r="R163" s="48">
        <f t="shared" si="59"/>
        <v>0.147650201050077</v>
      </c>
      <c r="S163" s="48">
        <f t="shared" si="59"/>
        <v>0.159340573102958</v>
      </c>
      <c r="T163" s="48">
        <f t="shared" si="59"/>
        <v>0.157157101489935</v>
      </c>
      <c r="U163" s="48">
        <f t="shared" si="59"/>
        <v>0.174215910117004</v>
      </c>
      <c r="V163" s="48">
        <f t="shared" si="59"/>
        <v>0.193513894507301</v>
      </c>
      <c r="W163" s="48">
        <f t="shared" si="59"/>
        <v>0.209479029070152</v>
      </c>
      <c r="X163" s="48">
        <f t="shared" si="59"/>
        <v>0.206385318502906</v>
      </c>
    </row>
    <row r="164" spans="2:23">
      <c r="B164" s="4">
        <v>4</v>
      </c>
      <c r="C164" s="48">
        <f t="shared" si="58"/>
        <v>0.121044153757807</v>
      </c>
      <c r="D164" s="48">
        <f t="shared" si="58"/>
        <v>0.104313954863933</v>
      </c>
      <c r="E164" s="48">
        <f t="shared" si="58"/>
        <v>0.10207303909159</v>
      </c>
      <c r="F164" s="48">
        <f t="shared" si="58"/>
        <v>0.111657675345492</v>
      </c>
      <c r="G164" s="48">
        <f t="shared" si="58"/>
        <v>0.122493534096054</v>
      </c>
      <c r="H164" s="48">
        <f t="shared" si="58"/>
        <v>0.138762374394634</v>
      </c>
      <c r="I164" s="48">
        <f t="shared" si="58"/>
        <v>0.154752158279478</v>
      </c>
      <c r="P164" s="4">
        <v>4</v>
      </c>
      <c r="Q164" s="48">
        <f t="shared" si="59"/>
        <v>0.121044153757807</v>
      </c>
      <c r="R164" s="48">
        <f t="shared" si="59"/>
        <v>0.104313954863933</v>
      </c>
      <c r="S164" s="48">
        <f t="shared" si="59"/>
        <v>0.10207303909159</v>
      </c>
      <c r="T164" s="48">
        <f t="shared" si="59"/>
        <v>0.111657675345492</v>
      </c>
      <c r="U164" s="48">
        <f t="shared" si="59"/>
        <v>0.122493534096054</v>
      </c>
      <c r="V164" s="48">
        <f t="shared" si="59"/>
        <v>0.138762374394634</v>
      </c>
      <c r="W164" s="48">
        <f t="shared" si="59"/>
        <v>0.154752158279478</v>
      </c>
    </row>
    <row r="165" spans="2:22">
      <c r="B165" s="4">
        <v>5</v>
      </c>
      <c r="C165" s="48">
        <f t="shared" si="58"/>
        <v>0.0894746425012788</v>
      </c>
      <c r="D165" s="48">
        <f t="shared" si="58"/>
        <v>0.0773739825520753</v>
      </c>
      <c r="E165" s="48">
        <f t="shared" si="58"/>
        <v>0.0726862379931622</v>
      </c>
      <c r="F165" s="48">
        <f t="shared" si="58"/>
        <v>0.0824400262053937</v>
      </c>
      <c r="G165" s="48">
        <f t="shared" si="58"/>
        <v>0.0932786759650271</v>
      </c>
      <c r="H165" s="48">
        <f t="shared" si="58"/>
        <v>0.108117815228205</v>
      </c>
      <c r="P165" s="4">
        <v>5</v>
      </c>
      <c r="Q165" s="48">
        <f t="shared" si="59"/>
        <v>0.0894746425012788</v>
      </c>
      <c r="R165" s="48">
        <f t="shared" si="59"/>
        <v>0.0773739825520753</v>
      </c>
      <c r="S165" s="48">
        <f t="shared" si="59"/>
        <v>0.0726862379931622</v>
      </c>
      <c r="T165" s="48">
        <f t="shared" si="59"/>
        <v>0.0824400262053937</v>
      </c>
      <c r="U165" s="48">
        <f t="shared" si="59"/>
        <v>0.0932786759650271</v>
      </c>
      <c r="V165" s="48">
        <f t="shared" si="59"/>
        <v>0.108117815228205</v>
      </c>
    </row>
    <row r="166" spans="2:21">
      <c r="B166" s="4">
        <v>6</v>
      </c>
      <c r="C166" s="48">
        <f>1-C153</f>
        <v>0.0684755276365382</v>
      </c>
      <c r="D166" s="48">
        <f>1-D153</f>
        <v>0.0552492507522568</v>
      </c>
      <c r="E166" s="48">
        <f>1-E153</f>
        <v>0.0544614313359916</v>
      </c>
      <c r="F166" s="48">
        <f>1-F153</f>
        <v>0.0666495005331655</v>
      </c>
      <c r="G166" s="48">
        <f>1-G153</f>
        <v>0.0758314055917764</v>
      </c>
      <c r="P166" s="4">
        <v>6</v>
      </c>
      <c r="Q166" s="48">
        <f>1-Q153</f>
        <v>0.0684755276365382</v>
      </c>
      <c r="R166" s="48">
        <f>1-R153</f>
        <v>0.0552492507522568</v>
      </c>
      <c r="S166" s="48">
        <f>1-S153</f>
        <v>0.0544614313359916</v>
      </c>
      <c r="T166" s="48">
        <f>1-T153</f>
        <v>0.0666495005331655</v>
      </c>
      <c r="U166" s="48">
        <f>1-U153</f>
        <v>0.0758314055917764</v>
      </c>
    </row>
    <row r="167" spans="2:20">
      <c r="B167" s="4">
        <v>7</v>
      </c>
      <c r="C167" s="48">
        <f>1-C154</f>
        <v>0.0447560772022429</v>
      </c>
      <c r="D167" s="48">
        <f>1-D154</f>
        <v>0.0380306063562381</v>
      </c>
      <c r="E167" s="48">
        <f>1-E154</f>
        <v>0.0477129899529707</v>
      </c>
      <c r="F167" s="48">
        <f>1-F154</f>
        <v>0.0546670389652448</v>
      </c>
      <c r="P167" s="4">
        <v>7</v>
      </c>
      <c r="Q167" s="48">
        <f>1-Q154</f>
        <v>0.0447560772022429</v>
      </c>
      <c r="R167" s="48">
        <f>1-R154</f>
        <v>0.0380306063562381</v>
      </c>
      <c r="S167" s="48">
        <f>1-S154</f>
        <v>0.0477129899529707</v>
      </c>
      <c r="T167" s="48">
        <f>1-T154</f>
        <v>0.0546670389652448</v>
      </c>
    </row>
    <row r="168" spans="2:19">
      <c r="B168" s="4">
        <v>8</v>
      </c>
      <c r="C168" s="48">
        <f>1-C155</f>
        <v>0.0364839865481701</v>
      </c>
      <c r="D168" s="48">
        <f>1-D155</f>
        <v>0.035427671133642</v>
      </c>
      <c r="E168" s="48">
        <f>1-E155</f>
        <v>0.0432429875664472</v>
      </c>
      <c r="P168" s="4">
        <v>8</v>
      </c>
      <c r="Q168" s="48">
        <f>1-Q155</f>
        <v>0.0364839865481701</v>
      </c>
      <c r="R168" s="48">
        <f>1-R155</f>
        <v>0.035427671133642</v>
      </c>
      <c r="S168" s="48">
        <f>1-S155</f>
        <v>0.0432429875664472</v>
      </c>
    </row>
    <row r="169" spans="2:18">
      <c r="B169" s="4">
        <v>9</v>
      </c>
      <c r="C169" s="48">
        <f>1-C156</f>
        <v>0.0331700302296066</v>
      </c>
      <c r="D169" s="48">
        <f>1-D156</f>
        <v>0.0327064210469714</v>
      </c>
      <c r="P169" s="4">
        <v>9</v>
      </c>
      <c r="Q169" s="48">
        <f>1-Q156</f>
        <v>0.0331700302296066</v>
      </c>
      <c r="R169" s="48">
        <f>1-R156</f>
        <v>0.0327064210469714</v>
      </c>
    </row>
    <row r="170" spans="2:17">
      <c r="B170" s="4">
        <v>10</v>
      </c>
      <c r="C170" s="48">
        <f>1-C157</f>
        <v>0.0310942860804455</v>
      </c>
      <c r="P170" s="4">
        <v>10</v>
      </c>
      <c r="Q170" s="48">
        <f>1-Q157</f>
        <v>0.0310942860804455</v>
      </c>
    </row>
    <row r="172" s="1" customFormat="1" ht="15" spans="1:16">
      <c r="A172" s="20"/>
      <c r="B172" s="1" t="s">
        <v>43</v>
      </c>
      <c r="N172" s="55"/>
      <c r="O172" s="20"/>
      <c r="P172" s="1" t="s">
        <v>44</v>
      </c>
    </row>
    <row r="174" s="2" customFormat="1" ht="15" spans="3:25">
      <c r="C174" s="1" t="s">
        <v>11</v>
      </c>
      <c r="D174" s="25"/>
      <c r="E174" s="25"/>
      <c r="F174" s="25"/>
      <c r="G174" s="25"/>
      <c r="H174" s="25"/>
      <c r="I174" s="25"/>
      <c r="J174" s="25"/>
      <c r="K174" s="25"/>
      <c r="N174" s="68"/>
      <c r="Q174" s="1" t="s">
        <v>11</v>
      </c>
      <c r="R174" s="25"/>
      <c r="S174" s="25"/>
      <c r="T174" s="25"/>
      <c r="U174" s="25"/>
      <c r="V174" s="25"/>
      <c r="W174" s="25"/>
      <c r="X174" s="25"/>
      <c r="Y174" s="25"/>
    </row>
    <row r="175" ht="14.75" spans="3:30">
      <c r="C175" s="22">
        <f t="shared" ref="C175:L175" si="60">C$7</f>
        <v>2007</v>
      </c>
      <c r="D175" s="22">
        <f t="shared" si="60"/>
        <v>2008</v>
      </c>
      <c r="E175" s="22">
        <f t="shared" si="60"/>
        <v>2009</v>
      </c>
      <c r="F175" s="22">
        <f t="shared" si="60"/>
        <v>2010</v>
      </c>
      <c r="G175" s="22">
        <f t="shared" si="60"/>
        <v>2011</v>
      </c>
      <c r="H175" s="22">
        <f t="shared" si="60"/>
        <v>2012</v>
      </c>
      <c r="I175" s="22">
        <f t="shared" si="60"/>
        <v>2013</v>
      </c>
      <c r="J175" s="22">
        <f t="shared" si="60"/>
        <v>2014</v>
      </c>
      <c r="K175" s="22">
        <f t="shared" si="60"/>
        <v>2015</v>
      </c>
      <c r="L175" s="22">
        <f t="shared" si="60"/>
        <v>2016</v>
      </c>
      <c r="M175" s="40"/>
      <c r="N175" s="56"/>
      <c r="Q175" s="22">
        <f t="shared" ref="Q175:Z175" si="61">Q$7</f>
        <v>2007</v>
      </c>
      <c r="R175" s="22">
        <f t="shared" si="61"/>
        <v>2008</v>
      </c>
      <c r="S175" s="22">
        <f t="shared" si="61"/>
        <v>2009</v>
      </c>
      <c r="T175" s="22">
        <f t="shared" si="61"/>
        <v>2010</v>
      </c>
      <c r="U175" s="22">
        <f t="shared" si="61"/>
        <v>2011</v>
      </c>
      <c r="V175" s="22">
        <f t="shared" si="61"/>
        <v>2012</v>
      </c>
      <c r="W175" s="22">
        <f t="shared" si="61"/>
        <v>2013</v>
      </c>
      <c r="X175" s="22">
        <f t="shared" si="61"/>
        <v>2014</v>
      </c>
      <c r="Y175" s="22">
        <f t="shared" si="61"/>
        <v>2015</v>
      </c>
      <c r="Z175" s="22">
        <f t="shared" si="61"/>
        <v>2016</v>
      </c>
      <c r="AA175" s="40"/>
      <c r="AB175" s="40"/>
      <c r="AC175" s="40"/>
      <c r="AD175" s="40"/>
    </row>
    <row r="176" ht="14.75" spans="2:30">
      <c r="B176" s="17">
        <v>1</v>
      </c>
      <c r="C176" s="6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70"/>
      <c r="P176" s="17">
        <v>1</v>
      </c>
      <c r="Q176" s="62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2:25">
      <c r="B177" s="17">
        <v>2</v>
      </c>
      <c r="C177" s="62"/>
      <c r="D177" s="19"/>
      <c r="E177" s="19"/>
      <c r="F177" s="19"/>
      <c r="G177" s="19"/>
      <c r="H177" s="19"/>
      <c r="I177" s="19"/>
      <c r="J177" s="19"/>
      <c r="K177" s="19"/>
      <c r="P177" s="17">
        <v>2</v>
      </c>
      <c r="Q177" s="62"/>
      <c r="R177" s="19"/>
      <c r="S177" s="19"/>
      <c r="T177" s="19"/>
      <c r="U177" s="19"/>
      <c r="V177" s="19"/>
      <c r="W177" s="19"/>
      <c r="X177" s="19"/>
      <c r="Y177" s="19"/>
    </row>
    <row r="178" spans="2:25">
      <c r="B178" s="17">
        <v>3</v>
      </c>
      <c r="C178" s="62"/>
      <c r="D178" s="19"/>
      <c r="E178" s="19"/>
      <c r="F178" s="19"/>
      <c r="G178" s="19"/>
      <c r="H178" s="19"/>
      <c r="I178" s="19"/>
      <c r="J178" s="19"/>
      <c r="K178" s="17"/>
      <c r="P178" s="17">
        <v>3</v>
      </c>
      <c r="Q178" s="62"/>
      <c r="R178" s="19"/>
      <c r="S178" s="19"/>
      <c r="T178" s="19"/>
      <c r="U178" s="19"/>
      <c r="V178" s="19"/>
      <c r="W178" s="19"/>
      <c r="X178" s="19"/>
      <c r="Y178" s="17"/>
    </row>
    <row r="179" spans="2:25">
      <c r="B179" s="17">
        <v>4</v>
      </c>
      <c r="C179" s="62"/>
      <c r="D179" s="19"/>
      <c r="E179" s="19"/>
      <c r="F179" s="19"/>
      <c r="G179" s="19"/>
      <c r="H179" s="19"/>
      <c r="I179" s="19"/>
      <c r="J179" s="17"/>
      <c r="K179" s="17"/>
      <c r="P179" s="17">
        <v>4</v>
      </c>
      <c r="Q179" s="62"/>
      <c r="R179" s="19"/>
      <c r="S179" s="19"/>
      <c r="T179" s="19"/>
      <c r="U179" s="19"/>
      <c r="V179" s="19"/>
      <c r="W179" s="19"/>
      <c r="X179" s="17"/>
      <c r="Y179" s="17"/>
    </row>
    <row r="180" spans="2:25">
      <c r="B180" s="17">
        <v>5</v>
      </c>
      <c r="C180" s="62"/>
      <c r="D180" s="19"/>
      <c r="E180" s="19"/>
      <c r="F180" s="19"/>
      <c r="G180" s="19"/>
      <c r="H180" s="19"/>
      <c r="I180" s="17"/>
      <c r="J180" s="17"/>
      <c r="K180" s="17"/>
      <c r="P180" s="17">
        <v>5</v>
      </c>
      <c r="Q180" s="62"/>
      <c r="R180" s="19"/>
      <c r="S180" s="19"/>
      <c r="T180" s="19"/>
      <c r="U180" s="19"/>
      <c r="V180" s="19"/>
      <c r="W180" s="17"/>
      <c r="X180" s="17"/>
      <c r="Y180" s="17"/>
    </row>
    <row r="181" spans="2:25">
      <c r="B181" s="17">
        <v>6</v>
      </c>
      <c r="C181" s="62"/>
      <c r="D181" s="19"/>
      <c r="E181" s="19"/>
      <c r="F181" s="19"/>
      <c r="G181" s="19"/>
      <c r="H181" s="17"/>
      <c r="I181" s="17"/>
      <c r="J181" s="17"/>
      <c r="K181" s="17"/>
      <c r="P181" s="17">
        <v>6</v>
      </c>
      <c r="Q181" s="62"/>
      <c r="R181" s="19"/>
      <c r="S181" s="19"/>
      <c r="T181" s="19"/>
      <c r="U181" s="19"/>
      <c r="V181" s="17"/>
      <c r="W181" s="17"/>
      <c r="X181" s="17"/>
      <c r="Y181" s="17"/>
    </row>
    <row r="182" spans="2:25">
      <c r="B182" s="17">
        <v>7</v>
      </c>
      <c r="C182" s="62"/>
      <c r="D182" s="19"/>
      <c r="E182" s="19"/>
      <c r="F182" s="19"/>
      <c r="G182" s="17"/>
      <c r="H182" s="17"/>
      <c r="I182" s="17"/>
      <c r="J182" s="17"/>
      <c r="K182" s="17"/>
      <c r="P182" s="17">
        <v>7</v>
      </c>
      <c r="Q182" s="62"/>
      <c r="R182" s="19"/>
      <c r="S182" s="19"/>
      <c r="T182" s="19"/>
      <c r="U182" s="17"/>
      <c r="V182" s="17"/>
      <c r="W182" s="17"/>
      <c r="X182" s="17"/>
      <c r="Y182" s="17"/>
    </row>
    <row r="183" spans="2:25">
      <c r="B183" s="17">
        <v>8</v>
      </c>
      <c r="C183" s="62"/>
      <c r="D183" s="19"/>
      <c r="E183" s="19"/>
      <c r="F183" s="17"/>
      <c r="G183" s="17"/>
      <c r="H183" s="17"/>
      <c r="I183" s="17"/>
      <c r="J183" s="17"/>
      <c r="K183" s="17"/>
      <c r="P183" s="17">
        <v>8</v>
      </c>
      <c r="Q183" s="62"/>
      <c r="R183" s="19"/>
      <c r="S183" s="19"/>
      <c r="T183" s="17"/>
      <c r="U183" s="17"/>
      <c r="V183" s="17"/>
      <c r="W183" s="17"/>
      <c r="X183" s="17"/>
      <c r="Y183" s="17"/>
    </row>
    <row r="184" spans="2:25">
      <c r="B184" s="17">
        <v>9</v>
      </c>
      <c r="C184" s="62"/>
      <c r="D184" s="19"/>
      <c r="E184" s="17"/>
      <c r="F184" s="17"/>
      <c r="G184" s="17"/>
      <c r="H184" s="17"/>
      <c r="I184" s="17"/>
      <c r="J184" s="17"/>
      <c r="K184" s="17"/>
      <c r="P184" s="17">
        <v>9</v>
      </c>
      <c r="Q184" s="62"/>
      <c r="R184" s="19"/>
      <c r="S184" s="17"/>
      <c r="T184" s="17"/>
      <c r="U184" s="17"/>
      <c r="V184" s="17"/>
      <c r="W184" s="17"/>
      <c r="X184" s="17"/>
      <c r="Y184" s="17"/>
    </row>
    <row r="185" spans="2:25">
      <c r="B185" s="17">
        <v>10</v>
      </c>
      <c r="C185" s="62"/>
      <c r="D185" s="17"/>
      <c r="E185" s="17"/>
      <c r="F185" s="17"/>
      <c r="G185" s="17"/>
      <c r="H185" s="17"/>
      <c r="I185" s="17"/>
      <c r="J185" s="17"/>
      <c r="K185" s="17"/>
      <c r="P185" s="17">
        <v>10</v>
      </c>
      <c r="Q185" s="62"/>
      <c r="R185" s="17"/>
      <c r="S185" s="17"/>
      <c r="T185" s="17"/>
      <c r="U185" s="17"/>
      <c r="V185" s="17"/>
      <c r="W185" s="17"/>
      <c r="X185" s="17"/>
      <c r="Y185" s="17"/>
    </row>
    <row r="186" ht="14.75"/>
    <row r="187" spans="2:26">
      <c r="B187" s="63"/>
      <c r="C187" s="64">
        <f t="shared" ref="C187:L187" si="62">C$7</f>
        <v>2007</v>
      </c>
      <c r="D187" s="64">
        <f t="shared" si="62"/>
        <v>2008</v>
      </c>
      <c r="E187" s="64">
        <f t="shared" si="62"/>
        <v>2009</v>
      </c>
      <c r="F187" s="64">
        <f t="shared" si="62"/>
        <v>2010</v>
      </c>
      <c r="G187" s="64">
        <f t="shared" si="62"/>
        <v>2011</v>
      </c>
      <c r="H187" s="64">
        <f t="shared" si="62"/>
        <v>2012</v>
      </c>
      <c r="I187" s="64">
        <f t="shared" si="62"/>
        <v>2013</v>
      </c>
      <c r="J187" s="64">
        <f t="shared" si="62"/>
        <v>2014</v>
      </c>
      <c r="K187" s="64">
        <f t="shared" si="62"/>
        <v>2015</v>
      </c>
      <c r="L187" s="71">
        <f t="shared" si="62"/>
        <v>2016</v>
      </c>
      <c r="P187" s="63"/>
      <c r="Q187" s="64">
        <f t="shared" ref="Q187:Z187" si="63">Q$7</f>
        <v>2007</v>
      </c>
      <c r="R187" s="64">
        <f t="shared" si="63"/>
        <v>2008</v>
      </c>
      <c r="S187" s="64">
        <f t="shared" si="63"/>
        <v>2009</v>
      </c>
      <c r="T187" s="64">
        <f t="shared" si="63"/>
        <v>2010</v>
      </c>
      <c r="U187" s="64">
        <f t="shared" si="63"/>
        <v>2011</v>
      </c>
      <c r="V187" s="64">
        <f t="shared" si="63"/>
        <v>2012</v>
      </c>
      <c r="W187" s="64">
        <f t="shared" si="63"/>
        <v>2013</v>
      </c>
      <c r="X187" s="64">
        <f t="shared" si="63"/>
        <v>2014</v>
      </c>
      <c r="Y187" s="64">
        <f t="shared" si="63"/>
        <v>2015</v>
      </c>
      <c r="Z187" s="71">
        <f t="shared" si="63"/>
        <v>2016</v>
      </c>
    </row>
    <row r="188" ht="14.75" spans="2:26">
      <c r="B188" s="65" t="s">
        <v>45</v>
      </c>
      <c r="C188" s="66"/>
      <c r="D188" s="66"/>
      <c r="E188" s="66"/>
      <c r="F188" s="66"/>
      <c r="G188" s="66"/>
      <c r="H188" s="66"/>
      <c r="I188" s="66"/>
      <c r="J188" s="66"/>
      <c r="K188" s="66"/>
      <c r="L188" s="72"/>
      <c r="P188" s="65" t="s">
        <v>45</v>
      </c>
      <c r="Q188" s="66"/>
      <c r="R188" s="66"/>
      <c r="S188" s="66"/>
      <c r="T188" s="66"/>
      <c r="U188" s="66"/>
      <c r="V188" s="66"/>
      <c r="W188" s="66"/>
      <c r="X188" s="66"/>
      <c r="Y188" s="66"/>
      <c r="Z188" s="72"/>
    </row>
    <row r="189" spans="3:25">
      <c r="C189" s="44"/>
      <c r="D189" s="67"/>
      <c r="E189" s="44"/>
      <c r="F189" s="44"/>
      <c r="G189" s="17"/>
      <c r="H189" s="17"/>
      <c r="I189" s="17"/>
      <c r="J189" s="17"/>
      <c r="K189" s="17"/>
      <c r="Q189" s="44"/>
      <c r="R189" s="67"/>
      <c r="S189" s="44"/>
      <c r="T189" s="44"/>
      <c r="U189" s="17"/>
      <c r="V189" s="17"/>
      <c r="W189" s="17"/>
      <c r="X189" s="17"/>
      <c r="Y189" s="17"/>
    </row>
    <row r="190" s="2" customFormat="1" ht="15" spans="3:25">
      <c r="C190" s="1" t="s">
        <v>46</v>
      </c>
      <c r="D190" s="25"/>
      <c r="E190" s="25"/>
      <c r="F190" s="25"/>
      <c r="G190" s="25"/>
      <c r="H190" s="25"/>
      <c r="I190" s="25"/>
      <c r="J190" s="25"/>
      <c r="K190" s="25"/>
      <c r="N190" s="68"/>
      <c r="Q190" s="1" t="s">
        <v>46</v>
      </c>
      <c r="R190" s="25"/>
      <c r="S190" s="25"/>
      <c r="T190" s="25"/>
      <c r="U190" s="25"/>
      <c r="V190" s="25"/>
      <c r="W190" s="25"/>
      <c r="X190" s="25"/>
      <c r="Y190" s="25"/>
    </row>
    <row r="191" ht="14.75" spans="3:30">
      <c r="C191" s="22">
        <f t="shared" ref="C191:L191" si="64">C$7</f>
        <v>2007</v>
      </c>
      <c r="D191" s="22">
        <f t="shared" si="64"/>
        <v>2008</v>
      </c>
      <c r="E191" s="22">
        <f t="shared" si="64"/>
        <v>2009</v>
      </c>
      <c r="F191" s="22">
        <f t="shared" si="64"/>
        <v>2010</v>
      </c>
      <c r="G191" s="22">
        <f t="shared" si="64"/>
        <v>2011</v>
      </c>
      <c r="H191" s="22">
        <f t="shared" si="64"/>
        <v>2012</v>
      </c>
      <c r="I191" s="22">
        <f t="shared" si="64"/>
        <v>2013</v>
      </c>
      <c r="J191" s="22">
        <f t="shared" si="64"/>
        <v>2014</v>
      </c>
      <c r="K191" s="22">
        <f t="shared" si="64"/>
        <v>2015</v>
      </c>
      <c r="L191" s="22">
        <f t="shared" si="64"/>
        <v>2016</v>
      </c>
      <c r="M191" s="40"/>
      <c r="N191" s="56"/>
      <c r="Q191" s="22">
        <f t="shared" ref="Q191:Z191" si="65">Q$7</f>
        <v>2007</v>
      </c>
      <c r="R191" s="22">
        <f t="shared" si="65"/>
        <v>2008</v>
      </c>
      <c r="S191" s="22">
        <f t="shared" si="65"/>
        <v>2009</v>
      </c>
      <c r="T191" s="22">
        <f t="shared" si="65"/>
        <v>2010</v>
      </c>
      <c r="U191" s="22">
        <f t="shared" si="65"/>
        <v>2011</v>
      </c>
      <c r="V191" s="22">
        <f t="shared" si="65"/>
        <v>2012</v>
      </c>
      <c r="W191" s="22">
        <f t="shared" si="65"/>
        <v>2013</v>
      </c>
      <c r="X191" s="22">
        <f t="shared" si="65"/>
        <v>2014</v>
      </c>
      <c r="Y191" s="22">
        <f t="shared" si="65"/>
        <v>2015</v>
      </c>
      <c r="Z191" s="22">
        <f t="shared" si="65"/>
        <v>2016</v>
      </c>
      <c r="AA191" s="40"/>
      <c r="AB191" s="40"/>
      <c r="AC191" s="40"/>
      <c r="AD191" s="40"/>
    </row>
    <row r="192" ht="14.75" spans="2:30">
      <c r="B192" s="17">
        <v>1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70"/>
      <c r="P192" s="17">
        <v>1</v>
      </c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2:25">
      <c r="B193" s="17">
        <v>2</v>
      </c>
      <c r="C193" s="19"/>
      <c r="D193" s="19"/>
      <c r="E193" s="19"/>
      <c r="F193" s="19"/>
      <c r="G193" s="19"/>
      <c r="H193" s="19"/>
      <c r="I193" s="19"/>
      <c r="J193" s="19"/>
      <c r="K193" s="19"/>
      <c r="P193" s="17">
        <v>2</v>
      </c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2:25">
      <c r="B194" s="17">
        <v>3</v>
      </c>
      <c r="C194" s="19"/>
      <c r="D194" s="19"/>
      <c r="E194" s="19"/>
      <c r="F194" s="19"/>
      <c r="G194" s="19"/>
      <c r="H194" s="19"/>
      <c r="I194" s="19"/>
      <c r="J194" s="19"/>
      <c r="K194" s="17"/>
      <c r="P194" s="17">
        <v>3</v>
      </c>
      <c r="Q194" s="19"/>
      <c r="R194" s="19"/>
      <c r="S194" s="19"/>
      <c r="T194" s="19"/>
      <c r="U194" s="19"/>
      <c r="V194" s="19"/>
      <c r="W194" s="19"/>
      <c r="X194" s="19"/>
      <c r="Y194" s="17"/>
    </row>
    <row r="195" spans="2:25">
      <c r="B195" s="17">
        <v>4</v>
      </c>
      <c r="C195" s="19"/>
      <c r="D195" s="19"/>
      <c r="E195" s="19"/>
      <c r="F195" s="19"/>
      <c r="G195" s="19"/>
      <c r="H195" s="19"/>
      <c r="I195" s="19"/>
      <c r="J195" s="17"/>
      <c r="K195" s="17"/>
      <c r="P195" s="17">
        <v>4</v>
      </c>
      <c r="Q195" s="19"/>
      <c r="R195" s="19"/>
      <c r="S195" s="19"/>
      <c r="T195" s="19"/>
      <c r="U195" s="19"/>
      <c r="V195" s="19"/>
      <c r="W195" s="19"/>
      <c r="X195" s="17"/>
      <c r="Y195" s="17"/>
    </row>
    <row r="196" spans="2:25">
      <c r="B196" s="17">
        <v>5</v>
      </c>
      <c r="C196" s="19"/>
      <c r="D196" s="19"/>
      <c r="E196" s="19"/>
      <c r="F196" s="19"/>
      <c r="G196" s="19"/>
      <c r="H196" s="19"/>
      <c r="I196" s="17"/>
      <c r="J196" s="17"/>
      <c r="K196" s="17"/>
      <c r="P196" s="17">
        <v>5</v>
      </c>
      <c r="Q196" s="19"/>
      <c r="R196" s="19"/>
      <c r="S196" s="19"/>
      <c r="T196" s="19"/>
      <c r="U196" s="19"/>
      <c r="V196" s="19"/>
      <c r="W196" s="17"/>
      <c r="X196" s="17"/>
      <c r="Y196" s="17"/>
    </row>
    <row r="197" spans="2:25">
      <c r="B197" s="17">
        <v>6</v>
      </c>
      <c r="C197" s="19"/>
      <c r="D197" s="19"/>
      <c r="E197" s="19"/>
      <c r="F197" s="19"/>
      <c r="G197" s="19"/>
      <c r="H197" s="17"/>
      <c r="I197" s="17"/>
      <c r="J197" s="17"/>
      <c r="K197" s="17"/>
      <c r="P197" s="17">
        <v>6</v>
      </c>
      <c r="Q197" s="19"/>
      <c r="R197" s="19"/>
      <c r="S197" s="19"/>
      <c r="T197" s="19"/>
      <c r="U197" s="19"/>
      <c r="V197" s="17"/>
      <c r="W197" s="17"/>
      <c r="X197" s="17"/>
      <c r="Y197" s="17"/>
    </row>
    <row r="198" spans="2:25">
      <c r="B198" s="17">
        <v>7</v>
      </c>
      <c r="C198" s="19"/>
      <c r="D198" s="19"/>
      <c r="E198" s="19"/>
      <c r="F198" s="19"/>
      <c r="G198" s="17"/>
      <c r="H198" s="17"/>
      <c r="I198" s="17"/>
      <c r="J198" s="17"/>
      <c r="K198" s="17"/>
      <c r="P198" s="17">
        <v>7</v>
      </c>
      <c r="Q198" s="19"/>
      <c r="R198" s="19"/>
      <c r="S198" s="19"/>
      <c r="T198" s="19"/>
      <c r="U198" s="17"/>
      <c r="V198" s="17"/>
      <c r="W198" s="17"/>
      <c r="X198" s="17"/>
      <c r="Y198" s="17"/>
    </row>
    <row r="199" spans="2:25">
      <c r="B199" s="17">
        <v>8</v>
      </c>
      <c r="C199" s="19"/>
      <c r="D199" s="19"/>
      <c r="E199" s="19"/>
      <c r="F199" s="17"/>
      <c r="G199" s="17"/>
      <c r="H199" s="17"/>
      <c r="I199" s="17"/>
      <c r="J199" s="17"/>
      <c r="K199" s="17"/>
      <c r="P199" s="17">
        <v>8</v>
      </c>
      <c r="Q199" s="19"/>
      <c r="R199" s="19"/>
      <c r="S199" s="19"/>
      <c r="T199" s="17"/>
      <c r="U199" s="17"/>
      <c r="V199" s="17"/>
      <c r="W199" s="17"/>
      <c r="X199" s="17"/>
      <c r="Y199" s="17"/>
    </row>
    <row r="200" spans="2:25">
      <c r="B200" s="17">
        <v>9</v>
      </c>
      <c r="C200" s="19"/>
      <c r="D200" s="19"/>
      <c r="E200" s="17"/>
      <c r="F200" s="17"/>
      <c r="G200" s="17"/>
      <c r="H200" s="17"/>
      <c r="I200" s="17"/>
      <c r="J200" s="17"/>
      <c r="K200" s="17"/>
      <c r="P200" s="17">
        <v>9</v>
      </c>
      <c r="Q200" s="19"/>
      <c r="R200" s="19"/>
      <c r="S200" s="17"/>
      <c r="T200" s="17"/>
      <c r="U200" s="17"/>
      <c r="V200" s="17"/>
      <c r="W200" s="17"/>
      <c r="X200" s="17"/>
      <c r="Y200" s="17"/>
    </row>
    <row r="201" spans="2:25">
      <c r="B201" s="17">
        <v>10</v>
      </c>
      <c r="C201" s="19"/>
      <c r="D201" s="17"/>
      <c r="E201" s="17"/>
      <c r="F201" s="17"/>
      <c r="G201" s="17"/>
      <c r="H201" s="17"/>
      <c r="I201" s="17"/>
      <c r="J201" s="17"/>
      <c r="K201" s="17"/>
      <c r="P201" s="17">
        <v>10</v>
      </c>
      <c r="Q201" s="19"/>
      <c r="R201" s="17"/>
      <c r="S201" s="17"/>
      <c r="T201" s="17"/>
      <c r="U201" s="17"/>
      <c r="V201" s="17"/>
      <c r="W201" s="17"/>
      <c r="X201" s="17"/>
      <c r="Y201" s="17"/>
    </row>
    <row r="202" ht="14.75" spans="2:25">
      <c r="B202" s="17"/>
      <c r="C202" s="19"/>
      <c r="D202" s="17"/>
      <c r="E202" s="17"/>
      <c r="F202" s="17"/>
      <c r="G202" s="17"/>
      <c r="H202" s="17"/>
      <c r="I202" s="17"/>
      <c r="J202" s="17"/>
      <c r="K202" s="17"/>
      <c r="P202" s="17"/>
      <c r="Q202" s="19"/>
      <c r="R202" s="17"/>
      <c r="S202" s="17"/>
      <c r="T202" s="17"/>
      <c r="U202" s="17"/>
      <c r="V202" s="17"/>
      <c r="W202" s="17"/>
      <c r="X202" s="17"/>
      <c r="Y202" s="17"/>
    </row>
    <row r="203" spans="2:26">
      <c r="B203" s="63"/>
      <c r="C203" s="64">
        <f t="shared" ref="C203:L203" si="66">C$7</f>
        <v>2007</v>
      </c>
      <c r="D203" s="64">
        <f t="shared" si="66"/>
        <v>2008</v>
      </c>
      <c r="E203" s="64">
        <f t="shared" si="66"/>
        <v>2009</v>
      </c>
      <c r="F203" s="64">
        <f t="shared" si="66"/>
        <v>2010</v>
      </c>
      <c r="G203" s="64">
        <f t="shared" si="66"/>
        <v>2011</v>
      </c>
      <c r="H203" s="64">
        <f t="shared" si="66"/>
        <v>2012</v>
      </c>
      <c r="I203" s="64">
        <f t="shared" si="66"/>
        <v>2013</v>
      </c>
      <c r="J203" s="64">
        <f t="shared" si="66"/>
        <v>2014</v>
      </c>
      <c r="K203" s="64">
        <f t="shared" si="66"/>
        <v>2015</v>
      </c>
      <c r="L203" s="71">
        <f t="shared" si="66"/>
        <v>2016</v>
      </c>
      <c r="P203" s="63"/>
      <c r="Q203" s="64">
        <f t="shared" ref="Q203:Z203" si="67">Q$7</f>
        <v>2007</v>
      </c>
      <c r="R203" s="64">
        <f t="shared" si="67"/>
        <v>2008</v>
      </c>
      <c r="S203" s="64">
        <f t="shared" si="67"/>
        <v>2009</v>
      </c>
      <c r="T203" s="64">
        <f t="shared" si="67"/>
        <v>2010</v>
      </c>
      <c r="U203" s="64">
        <f t="shared" si="67"/>
        <v>2011</v>
      </c>
      <c r="V203" s="64">
        <f t="shared" si="67"/>
        <v>2012</v>
      </c>
      <c r="W203" s="64">
        <f t="shared" si="67"/>
        <v>2013</v>
      </c>
      <c r="X203" s="64">
        <f t="shared" si="67"/>
        <v>2014</v>
      </c>
      <c r="Y203" s="64">
        <f t="shared" si="67"/>
        <v>2015</v>
      </c>
      <c r="Z203" s="71">
        <f t="shared" si="67"/>
        <v>2016</v>
      </c>
    </row>
    <row r="204" ht="14.75" spans="2:26">
      <c r="B204" s="73" t="s">
        <v>47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72"/>
      <c r="P204" s="73" t="s">
        <v>47</v>
      </c>
      <c r="Q204" s="66"/>
      <c r="R204" s="66"/>
      <c r="S204" s="66"/>
      <c r="T204" s="66"/>
      <c r="U204" s="66"/>
      <c r="V204" s="66"/>
      <c r="W204" s="66"/>
      <c r="X204" s="66"/>
      <c r="Y204" s="66"/>
      <c r="Z204" s="72"/>
    </row>
    <row r="205" spans="2:26">
      <c r="B205" s="44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P205" s="44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="2" customFormat="1" ht="15" spans="3:25">
      <c r="C206" s="1" t="s">
        <v>48</v>
      </c>
      <c r="D206" s="25"/>
      <c r="E206" s="25"/>
      <c r="F206" s="25"/>
      <c r="G206" s="25"/>
      <c r="H206" s="25"/>
      <c r="I206" s="25"/>
      <c r="J206" s="25"/>
      <c r="K206" s="25"/>
      <c r="N206" s="68"/>
      <c r="Q206" s="1" t="s">
        <v>48</v>
      </c>
      <c r="R206" s="25"/>
      <c r="S206" s="25"/>
      <c r="T206" s="25"/>
      <c r="U206" s="25"/>
      <c r="V206" s="25"/>
      <c r="W206" s="25"/>
      <c r="X206" s="25"/>
      <c r="Y206" s="25"/>
    </row>
    <row r="207" s="4" customFormat="1" ht="14.75" spans="3:30">
      <c r="C207" s="22">
        <f t="shared" ref="C207:L207" si="68">C$7</f>
        <v>2007</v>
      </c>
      <c r="D207" s="22">
        <f t="shared" si="68"/>
        <v>2008</v>
      </c>
      <c r="E207" s="22">
        <f t="shared" si="68"/>
        <v>2009</v>
      </c>
      <c r="F207" s="22">
        <f t="shared" si="68"/>
        <v>2010</v>
      </c>
      <c r="G207" s="22">
        <f t="shared" si="68"/>
        <v>2011</v>
      </c>
      <c r="H207" s="22">
        <f t="shared" si="68"/>
        <v>2012</v>
      </c>
      <c r="I207" s="22">
        <f t="shared" si="68"/>
        <v>2013</v>
      </c>
      <c r="J207" s="22">
        <f t="shared" si="68"/>
        <v>2014</v>
      </c>
      <c r="K207" s="22">
        <f t="shared" si="68"/>
        <v>2015</v>
      </c>
      <c r="L207" s="22">
        <f t="shared" si="68"/>
        <v>2016</v>
      </c>
      <c r="M207" s="40"/>
      <c r="N207" s="56"/>
      <c r="Q207" s="22">
        <f t="shared" ref="Q207:Z207" si="69">Q$7</f>
        <v>2007</v>
      </c>
      <c r="R207" s="22">
        <f t="shared" si="69"/>
        <v>2008</v>
      </c>
      <c r="S207" s="22">
        <f t="shared" si="69"/>
        <v>2009</v>
      </c>
      <c r="T207" s="22">
        <f t="shared" si="69"/>
        <v>2010</v>
      </c>
      <c r="U207" s="22">
        <f t="shared" si="69"/>
        <v>2011</v>
      </c>
      <c r="V207" s="22">
        <f t="shared" si="69"/>
        <v>2012</v>
      </c>
      <c r="W207" s="22">
        <f t="shared" si="69"/>
        <v>2013</v>
      </c>
      <c r="X207" s="22">
        <f t="shared" si="69"/>
        <v>2014</v>
      </c>
      <c r="Y207" s="22">
        <f t="shared" si="69"/>
        <v>2015</v>
      </c>
      <c r="Z207" s="22">
        <f t="shared" si="69"/>
        <v>2016</v>
      </c>
      <c r="AA207" s="40"/>
      <c r="AB207" s="40"/>
      <c r="AC207" s="40"/>
      <c r="AD207" s="40"/>
    </row>
    <row r="208" s="4" customFormat="1" ht="14.75" spans="2:30">
      <c r="B208" s="17">
        <v>1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70"/>
      <c r="P208" s="17">
        <v>1</v>
      </c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="4" customFormat="1" spans="2:25">
      <c r="B209" s="17">
        <v>2</v>
      </c>
      <c r="C209" s="19"/>
      <c r="D209" s="19"/>
      <c r="E209" s="19"/>
      <c r="F209" s="19"/>
      <c r="G209" s="19"/>
      <c r="H209" s="19"/>
      <c r="I209" s="19"/>
      <c r="J209" s="19"/>
      <c r="K209" s="19"/>
      <c r="N209" s="5"/>
      <c r="P209" s="17">
        <v>2</v>
      </c>
      <c r="Q209" s="19"/>
      <c r="R209" s="19"/>
      <c r="S209" s="19"/>
      <c r="T209" s="19"/>
      <c r="U209" s="19"/>
      <c r="V209" s="19"/>
      <c r="W209" s="19"/>
      <c r="X209" s="19"/>
      <c r="Y209" s="19"/>
    </row>
    <row r="210" s="4" customFormat="1" spans="2:25">
      <c r="B210" s="17">
        <v>3</v>
      </c>
      <c r="C210" s="19"/>
      <c r="D210" s="19"/>
      <c r="E210" s="19"/>
      <c r="F210" s="19"/>
      <c r="G210" s="19"/>
      <c r="H210" s="19"/>
      <c r="I210" s="19"/>
      <c r="J210" s="19"/>
      <c r="K210" s="17"/>
      <c r="N210" s="5"/>
      <c r="P210" s="17">
        <v>3</v>
      </c>
      <c r="Q210" s="19"/>
      <c r="R210" s="19"/>
      <c r="S210" s="19"/>
      <c r="T210" s="19"/>
      <c r="U210" s="19"/>
      <c r="V210" s="19"/>
      <c r="W210" s="19"/>
      <c r="X210" s="19"/>
      <c r="Y210" s="17"/>
    </row>
    <row r="211" s="4" customFormat="1" spans="2:25">
      <c r="B211" s="17">
        <v>4</v>
      </c>
      <c r="C211" s="19"/>
      <c r="D211" s="19"/>
      <c r="E211" s="19"/>
      <c r="F211" s="19"/>
      <c r="G211" s="19"/>
      <c r="H211" s="19"/>
      <c r="I211" s="19"/>
      <c r="J211" s="17"/>
      <c r="K211" s="17"/>
      <c r="N211" s="5"/>
      <c r="P211" s="17">
        <v>4</v>
      </c>
      <c r="Q211" s="19"/>
      <c r="R211" s="19"/>
      <c r="S211" s="19"/>
      <c r="T211" s="19"/>
      <c r="U211" s="19"/>
      <c r="V211" s="19"/>
      <c r="W211" s="19"/>
      <c r="X211" s="17"/>
      <c r="Y211" s="17"/>
    </row>
    <row r="212" s="4" customFormat="1" spans="2:25">
      <c r="B212" s="17">
        <v>5</v>
      </c>
      <c r="C212" s="19"/>
      <c r="D212" s="19"/>
      <c r="E212" s="19"/>
      <c r="F212" s="19"/>
      <c r="G212" s="19"/>
      <c r="H212" s="19"/>
      <c r="I212" s="17"/>
      <c r="J212" s="17"/>
      <c r="K212" s="17"/>
      <c r="N212" s="5"/>
      <c r="P212" s="17">
        <v>5</v>
      </c>
      <c r="Q212" s="19"/>
      <c r="R212" s="19"/>
      <c r="S212" s="19"/>
      <c r="T212" s="19"/>
      <c r="U212" s="19"/>
      <c r="V212" s="19"/>
      <c r="W212" s="17"/>
      <c r="X212" s="17"/>
      <c r="Y212" s="17"/>
    </row>
    <row r="213" s="4" customFormat="1" spans="2:25">
      <c r="B213" s="17">
        <v>6</v>
      </c>
      <c r="C213" s="19"/>
      <c r="D213" s="19"/>
      <c r="E213" s="19"/>
      <c r="F213" s="19"/>
      <c r="G213" s="19"/>
      <c r="H213" s="17"/>
      <c r="I213" s="17"/>
      <c r="J213" s="17"/>
      <c r="K213" s="17"/>
      <c r="N213" s="5"/>
      <c r="P213" s="17">
        <v>6</v>
      </c>
      <c r="Q213" s="19"/>
      <c r="R213" s="19"/>
      <c r="S213" s="19"/>
      <c r="T213" s="19"/>
      <c r="U213" s="19"/>
      <c r="V213" s="17"/>
      <c r="W213" s="17"/>
      <c r="X213" s="17"/>
      <c r="Y213" s="17"/>
    </row>
    <row r="214" s="4" customFormat="1" spans="2:25">
      <c r="B214" s="17">
        <v>7</v>
      </c>
      <c r="C214" s="19"/>
      <c r="D214" s="19"/>
      <c r="E214" s="19"/>
      <c r="F214" s="19"/>
      <c r="G214" s="17"/>
      <c r="H214" s="17"/>
      <c r="I214" s="17"/>
      <c r="J214" s="17"/>
      <c r="K214" s="17"/>
      <c r="N214" s="5"/>
      <c r="P214" s="17">
        <v>7</v>
      </c>
      <c r="Q214" s="19"/>
      <c r="R214" s="19"/>
      <c r="S214" s="19"/>
      <c r="T214" s="19"/>
      <c r="U214" s="17"/>
      <c r="V214" s="17"/>
      <c r="W214" s="17"/>
      <c r="X214" s="17"/>
      <c r="Y214" s="17"/>
    </row>
    <row r="215" s="4" customFormat="1" spans="2:25">
      <c r="B215" s="17">
        <v>8</v>
      </c>
      <c r="C215" s="19"/>
      <c r="D215" s="19"/>
      <c r="E215" s="19"/>
      <c r="F215" s="17"/>
      <c r="G215" s="17"/>
      <c r="H215" s="17"/>
      <c r="I215" s="17"/>
      <c r="J215" s="17"/>
      <c r="K215" s="17"/>
      <c r="N215" s="5"/>
      <c r="P215" s="17">
        <v>8</v>
      </c>
      <c r="Q215" s="19"/>
      <c r="R215" s="19"/>
      <c r="S215" s="19"/>
      <c r="T215" s="17"/>
      <c r="U215" s="17"/>
      <c r="V215" s="17"/>
      <c r="W215" s="17"/>
      <c r="X215" s="17"/>
      <c r="Y215" s="17"/>
    </row>
    <row r="216" s="4" customFormat="1" spans="2:25">
      <c r="B216" s="17">
        <v>9</v>
      </c>
      <c r="C216" s="19"/>
      <c r="D216" s="19"/>
      <c r="E216" s="17"/>
      <c r="F216" s="17"/>
      <c r="G216" s="17"/>
      <c r="H216" s="17"/>
      <c r="I216" s="17"/>
      <c r="J216" s="17"/>
      <c r="K216" s="17"/>
      <c r="N216" s="5"/>
      <c r="P216" s="17">
        <v>9</v>
      </c>
      <c r="Q216" s="19"/>
      <c r="R216" s="19"/>
      <c r="S216" s="17"/>
      <c r="T216" s="17"/>
      <c r="U216" s="17"/>
      <c r="V216" s="17"/>
      <c r="W216" s="17"/>
      <c r="X216" s="17"/>
      <c r="Y216" s="17"/>
    </row>
    <row r="217" s="4" customFormat="1" spans="2:25">
      <c r="B217" s="17">
        <v>10</v>
      </c>
      <c r="C217" s="19"/>
      <c r="D217" s="17"/>
      <c r="E217" s="17"/>
      <c r="F217" s="17"/>
      <c r="G217" s="17"/>
      <c r="H217" s="17"/>
      <c r="I217" s="17"/>
      <c r="J217" s="17"/>
      <c r="K217" s="17"/>
      <c r="N217" s="5"/>
      <c r="P217" s="17">
        <v>10</v>
      </c>
      <c r="Q217" s="19"/>
      <c r="R217" s="17"/>
      <c r="S217" s="17"/>
      <c r="T217" s="17"/>
      <c r="U217" s="17"/>
      <c r="V217" s="17"/>
      <c r="W217" s="17"/>
      <c r="X217" s="17"/>
      <c r="Y217" s="17"/>
    </row>
    <row r="218" customHeight="1" spans="2:25">
      <c r="B218" s="17"/>
      <c r="C218" s="19"/>
      <c r="D218" s="17"/>
      <c r="E218" s="17"/>
      <c r="F218" s="17"/>
      <c r="G218" s="17"/>
      <c r="H218" s="17"/>
      <c r="I218" s="17"/>
      <c r="J218" s="17"/>
      <c r="K218" s="17"/>
      <c r="P218" s="17"/>
      <c r="Q218" s="19"/>
      <c r="R218" s="17"/>
      <c r="S218" s="17"/>
      <c r="T218" s="17"/>
      <c r="U218" s="17"/>
      <c r="V218" s="17"/>
      <c r="W218" s="17"/>
      <c r="X218" s="17"/>
      <c r="Y218" s="17"/>
    </row>
    <row r="219" customHeight="1"/>
    <row r="220" spans="2:19">
      <c r="B220" s="74"/>
      <c r="C220" s="27"/>
      <c r="D220" s="27"/>
      <c r="E220" s="27"/>
      <c r="P220" s="74"/>
      <c r="Q220" s="27"/>
      <c r="R220" s="27"/>
      <c r="S220" s="27"/>
    </row>
    <row r="221" spans="2:19">
      <c r="B221" s="74"/>
      <c r="C221" s="27"/>
      <c r="D221" s="27"/>
      <c r="E221" s="27"/>
      <c r="P221" s="74"/>
      <c r="Q221" s="27"/>
      <c r="R221" s="27"/>
      <c r="S221" s="27"/>
    </row>
    <row r="222" spans="2:19">
      <c r="B222" s="74"/>
      <c r="C222" s="27"/>
      <c r="D222" s="27"/>
      <c r="E222" s="27"/>
      <c r="P222" s="74"/>
      <c r="Q222" s="27"/>
      <c r="R222" s="27"/>
      <c r="S222" s="27"/>
    </row>
    <row r="223" spans="2:19">
      <c r="B223" s="74"/>
      <c r="C223" s="27"/>
      <c r="D223" s="27"/>
      <c r="E223" s="27"/>
      <c r="P223" s="74"/>
      <c r="Q223" s="27"/>
      <c r="R223" s="27"/>
      <c r="S223" s="27"/>
    </row>
    <row r="224" spans="2:19">
      <c r="B224" s="74"/>
      <c r="C224" s="27"/>
      <c r="D224" s="27"/>
      <c r="E224" s="27"/>
      <c r="P224" s="74"/>
      <c r="Q224" s="27"/>
      <c r="R224" s="27"/>
      <c r="S224" s="27"/>
    </row>
    <row r="225" spans="2:19">
      <c r="B225" s="74"/>
      <c r="C225" s="27"/>
      <c r="D225" s="27"/>
      <c r="E225" s="27"/>
      <c r="P225" s="74"/>
      <c r="Q225" s="27"/>
      <c r="R225" s="27"/>
      <c r="S225" s="27"/>
    </row>
    <row r="226" spans="2:19">
      <c r="B226" s="74"/>
      <c r="C226" s="27"/>
      <c r="D226" s="27"/>
      <c r="E226" s="27"/>
      <c r="P226" s="74"/>
      <c r="Q226" s="27"/>
      <c r="R226" s="27"/>
      <c r="S226" s="27"/>
    </row>
    <row r="227" spans="2:19">
      <c r="B227" s="74"/>
      <c r="C227" s="27"/>
      <c r="D227" s="27"/>
      <c r="E227" s="27"/>
      <c r="P227" s="74"/>
      <c r="Q227" s="27"/>
      <c r="R227" s="27"/>
      <c r="S227" s="27"/>
    </row>
  </sheetData>
  <mergeCells count="2">
    <mergeCell ref="A2:M2"/>
    <mergeCell ref="O2:AA2"/>
  </mergeCells>
  <dataValidations count="1">
    <dataValidation type="list" allowBlank="1" showInputMessage="1" showErrorMessage="1" sqref="D189 R189">
      <formula1>"是,否"</formula1>
    </dataValidation>
  </dataValidation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表1-再保险汇总-比例合约</vt:lpstr>
      <vt:lpstr>表1-再保险汇总-非比例合约</vt:lpstr>
      <vt:lpstr>表2-比例合约-合计</vt:lpstr>
      <vt:lpstr>表3-非比例合约-合计</vt:lpstr>
      <vt:lpstr>表4-临分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申颖</dc:creator>
  <cp:lastModifiedBy>acer</cp:lastModifiedBy>
  <dcterms:created xsi:type="dcterms:W3CDTF">2018-03-01T08:00:00Z</dcterms:created>
  <dcterms:modified xsi:type="dcterms:W3CDTF">2022-01-18T03:24:58Z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